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12120" windowHeight="9120" activeTab="0"/>
  </bookViews>
  <sheets>
    <sheet name="Mt Graham 20M" sheetId="1" r:id="rId1"/>
  </sheets>
  <definedNames>
    <definedName name="_xlnm.Print_Area" localSheetId="0">'Mt Graham 20M'!$A$1:$R$275</definedName>
    <definedName name="_xlnm.Print_Titles" localSheetId="0">'Mt Graham 20M'!$1:$2</definedName>
  </definedNames>
  <calcPr fullCalcOnLoad="1"/>
</workbook>
</file>

<file path=xl/sharedStrings.xml><?xml version="1.0" encoding="utf-8"?>
<sst xmlns="http://schemas.openxmlformats.org/spreadsheetml/2006/main" count="1290" uniqueCount="423">
  <si>
    <t>28TH MT GRAHAM HILL CLIMB (ARIZONA STATE HILL CLIMB CHAMPIONSHIPS)  2007</t>
  </si>
  <si>
    <t>Non-AZ</t>
  </si>
  <si>
    <t>One day (not eligible for medal)</t>
  </si>
  <si>
    <t>Greetings: This is my forum &gt;  First I need to publicly thank my family and friends who worked the event as without them this event would not happen.</t>
  </si>
  <si>
    <t xml:space="preserve"> Marty Feldhake, Kimberly Feldhake, Sydney L. Mary Louise Cleveland, Larry Cleveland, Doug Toussaint, Roberta Toussaint, Phillip Toussaint, </t>
  </si>
  <si>
    <t>Neil Stewart, Justin, Debra  and Cathy Stewart. Also a very special thanks to Nancy and Scott Ellis for their officiating and making</t>
  </si>
  <si>
    <t>the right call for the safety of all and shorting the race. This is the second time the race has been shorten so I will combine those results</t>
  </si>
  <si>
    <t>and come up with a set of 16 mile records.</t>
  </si>
  <si>
    <t>Found:</t>
  </si>
  <si>
    <t xml:space="preserve">Found : The watch on the road,  a pair sun glass around mile post 127 or the camp site, a black backpack </t>
  </si>
  <si>
    <t>&gt; e-mail me at nippy-mr-smarty-pants@juno.com or call (520) 747-2544 to claim them&gt; must be able to identify the item&gt;</t>
  </si>
  <si>
    <t>Lost</t>
  </si>
  <si>
    <t>Lost: A pair of wheel &gt; last seen on the wall in the parking area&gt;  If you have them please let Nippy know.</t>
  </si>
  <si>
    <t>Summit Velo gear&gt; Small Wind Vest, Small Pair of Arm Warmers, Medium Pair of Arm Warmers, Small Performanca Rain Jacket Left is a Safeway bag for the top</t>
  </si>
  <si>
    <t>with rider # 488 and Cindy Sanchez written all over it.</t>
  </si>
  <si>
    <t>10 MILES</t>
  </si>
  <si>
    <t>AZ PLACE</t>
  </si>
  <si>
    <t>RIDER #</t>
  </si>
  <si>
    <t>FIRST NAME</t>
  </si>
  <si>
    <t>LAST NAME</t>
  </si>
  <si>
    <t>CLUB/TEAM</t>
  </si>
  <si>
    <t>LICENSE</t>
  </si>
  <si>
    <t>STATE</t>
  </si>
  <si>
    <t>AGE</t>
  </si>
  <si>
    <t>GENDER</t>
  </si>
  <si>
    <t>CAT</t>
  </si>
  <si>
    <t>real time</t>
  </si>
  <si>
    <t>start time</t>
  </si>
  <si>
    <t>FINISH TIME</t>
  </si>
  <si>
    <t>1 hour</t>
  </si>
  <si>
    <t>OFFSET</t>
  </si>
  <si>
    <t>TIME</t>
  </si>
  <si>
    <t>SPEED</t>
  </si>
  <si>
    <t xml:space="preserve">Juniors 10-12 </t>
  </si>
  <si>
    <t>Kenny</t>
  </si>
  <si>
    <t>Polley</t>
  </si>
  <si>
    <t>Unattached</t>
  </si>
  <si>
    <t>AZ</t>
  </si>
  <si>
    <t>M</t>
  </si>
  <si>
    <t>Juniors 10-12 (10 Miles only)</t>
  </si>
  <si>
    <t>Bradley</t>
  </si>
  <si>
    <t>Merry</t>
  </si>
  <si>
    <t>Southwest Hand Cycling Team</t>
  </si>
  <si>
    <t>dnf</t>
  </si>
  <si>
    <t>Juniors 13-14</t>
  </si>
  <si>
    <t>Daniel</t>
  </si>
  <si>
    <t>Conley</t>
  </si>
  <si>
    <t>Juniors 13-14 (10 Miles only)</t>
  </si>
  <si>
    <t>Stephen</t>
  </si>
  <si>
    <t>Marcucci</t>
  </si>
  <si>
    <t>HLHAP</t>
  </si>
  <si>
    <t>Cypress</t>
  </si>
  <si>
    <t>Gorry</t>
  </si>
  <si>
    <t>NEW</t>
  </si>
  <si>
    <t>Austin</t>
  </si>
  <si>
    <t>Greenway</t>
  </si>
  <si>
    <t>none</t>
  </si>
  <si>
    <t xml:space="preserve">Juniors 15-16 </t>
  </si>
  <si>
    <t>Ryan</t>
  </si>
  <si>
    <t>Cappellini</t>
  </si>
  <si>
    <t>Notre Dame Cycling</t>
  </si>
  <si>
    <t>Juniors 15-16 (10 Miles)</t>
  </si>
  <si>
    <t>Master Men 60 to 64</t>
  </si>
  <si>
    <t>Arland</t>
  </si>
  <si>
    <t>Crump</t>
  </si>
  <si>
    <t>Master Men 60 to 64 (10 Miles)</t>
  </si>
  <si>
    <t>Master Women 55 to 59</t>
  </si>
  <si>
    <t>Sharon</t>
  </si>
  <si>
    <t>Scofield</t>
  </si>
  <si>
    <t>Team RPM</t>
  </si>
  <si>
    <t>F</t>
  </si>
  <si>
    <t>Master Women 55 to 59 (10 Miles)</t>
  </si>
  <si>
    <t>New Record</t>
  </si>
  <si>
    <t>16 MILES</t>
  </si>
  <si>
    <t>Juniors 17-18</t>
  </si>
  <si>
    <t>Zupko</t>
  </si>
  <si>
    <t>Swiss American Racing</t>
  </si>
  <si>
    <t>Juniors 17-18 (20 Miles)</t>
  </si>
  <si>
    <t>Travis</t>
  </si>
  <si>
    <t>McCabe</t>
  </si>
  <si>
    <t>Layrd</t>
  </si>
  <si>
    <t>Olliff</t>
  </si>
  <si>
    <t>Zachary</t>
  </si>
  <si>
    <t>Keller</t>
  </si>
  <si>
    <t>Nova Youth Cycling</t>
  </si>
  <si>
    <t>Senior Women 1 &amp; 2</t>
  </si>
  <si>
    <t>Marisa</t>
  </si>
  <si>
    <t>Russell</t>
  </si>
  <si>
    <t>Bicycle Haus Racing</t>
  </si>
  <si>
    <t>Melanie</t>
  </si>
  <si>
    <t>Meyers</t>
  </si>
  <si>
    <t>Kenda/ Titus/ X-Fusion Pro MTB</t>
  </si>
  <si>
    <t>Sarah</t>
  </si>
  <si>
    <t>Swanson</t>
  </si>
  <si>
    <t>Summit Velo</t>
  </si>
  <si>
    <t>Kristen</t>
  </si>
  <si>
    <t>Hetzel</t>
  </si>
  <si>
    <t>Josephine</t>
  </si>
  <si>
    <t>Nelson</t>
  </si>
  <si>
    <t>Crazy Cats</t>
  </si>
  <si>
    <t>NM</t>
  </si>
  <si>
    <t>Marshall</t>
  </si>
  <si>
    <t>Jennifer</t>
  </si>
  <si>
    <t>Weaver</t>
  </si>
  <si>
    <t>WMRC/Landis</t>
  </si>
  <si>
    <t>Sherri</t>
  </si>
  <si>
    <t>Bajer</t>
  </si>
  <si>
    <t>Master Women 30 to 34</t>
  </si>
  <si>
    <t>Cindy</t>
  </si>
  <si>
    <t>McFarland</t>
  </si>
  <si>
    <t>Desert Foxes</t>
  </si>
  <si>
    <t>Senior Women 3</t>
  </si>
  <si>
    <t>Melissa</t>
  </si>
  <si>
    <t>McWhirter</t>
  </si>
  <si>
    <t>Colleen</t>
  </si>
  <si>
    <t>Whealdon-Haught</t>
  </si>
  <si>
    <t>Teri</t>
  </si>
  <si>
    <t>Albertazzi</t>
  </si>
  <si>
    <t>Holly</t>
  </si>
  <si>
    <t>Mulvaney</t>
  </si>
  <si>
    <t>Tribe Racing</t>
  </si>
  <si>
    <t>Corinna</t>
  </si>
  <si>
    <t>Pietruszynski</t>
  </si>
  <si>
    <t>Senior Women 4</t>
  </si>
  <si>
    <t>Judy</t>
  </si>
  <si>
    <t>Jenkins</t>
  </si>
  <si>
    <t>Christine</t>
  </si>
  <si>
    <t>Phillips</t>
  </si>
  <si>
    <t>Strada Racing</t>
  </si>
  <si>
    <t>Lauren</t>
  </si>
  <si>
    <t>Frisk</t>
  </si>
  <si>
    <t>One Day</t>
  </si>
  <si>
    <t>Dana</t>
  </si>
  <si>
    <t>Bosselmann</t>
  </si>
  <si>
    <t>Red Rock Racing</t>
  </si>
  <si>
    <t>Sanchez</t>
  </si>
  <si>
    <t>Meredith</t>
  </si>
  <si>
    <t>Peterson</t>
  </si>
  <si>
    <t>Amanda</t>
  </si>
  <si>
    <t>Chavez</t>
  </si>
  <si>
    <t>Master Women 40 to 44</t>
  </si>
  <si>
    <t>Catherine</t>
  </si>
  <si>
    <t>Dickson</t>
  </si>
  <si>
    <t>Master Women 45 to 49</t>
  </si>
  <si>
    <t>Leslie</t>
  </si>
  <si>
    <t>O'Doherty</t>
  </si>
  <si>
    <t>Barbara</t>
  </si>
  <si>
    <t>Spoerry</t>
  </si>
  <si>
    <t>Arica</t>
  </si>
  <si>
    <t>Ryersbach</t>
  </si>
  <si>
    <t>Carolyn</t>
  </si>
  <si>
    <t>Carbone</t>
  </si>
  <si>
    <t xml:space="preserve">Master Women 55 to 59 </t>
  </si>
  <si>
    <t>Paula</t>
  </si>
  <si>
    <t>DeFreitas</t>
  </si>
  <si>
    <t>Master Women 55 to 59 (20 Miles)</t>
  </si>
  <si>
    <t>Tandem Men (90+)</t>
  </si>
  <si>
    <t>David Lehnen</t>
  </si>
  <si>
    <t>Eddie McKee</t>
  </si>
  <si>
    <t>204907 &amp; 167315</t>
  </si>
  <si>
    <t>M/M</t>
  </si>
  <si>
    <t>Tandem Men  (20 Miles)(90+)</t>
  </si>
  <si>
    <t>Tandem Mixed (90+)</t>
  </si>
  <si>
    <t>Wayne Gorry</t>
  </si>
  <si>
    <t>Cynthia Pool</t>
  </si>
  <si>
    <t>13741 &amp; 217196</t>
  </si>
  <si>
    <t>M/F</t>
  </si>
  <si>
    <t>Tandem Mixed  (20 Miles)(90+)</t>
  </si>
  <si>
    <t>Senior Men 1 &amp; 2</t>
  </si>
  <si>
    <t>Michael</t>
  </si>
  <si>
    <t>Grabinger</t>
  </si>
  <si>
    <t>Successful Living</t>
  </si>
  <si>
    <t>Slabodnick</t>
  </si>
  <si>
    <t>Landis/Trek</t>
  </si>
  <si>
    <t>Mark</t>
  </si>
  <si>
    <t>Aasmundstad</t>
  </si>
  <si>
    <t>RIDECLEAN</t>
  </si>
  <si>
    <t>David</t>
  </si>
  <si>
    <t>Glick</t>
  </si>
  <si>
    <t>Eclipse Racing</t>
  </si>
  <si>
    <t>Blicken</t>
  </si>
  <si>
    <t>Kyle</t>
  </si>
  <si>
    <t>Colavito</t>
  </si>
  <si>
    <t>Vasichek</t>
  </si>
  <si>
    <t>Tim</t>
  </si>
  <si>
    <t>Carolan</t>
  </si>
  <si>
    <t>Jason</t>
  </si>
  <si>
    <t>Karew</t>
  </si>
  <si>
    <t>Emiliano</t>
  </si>
  <si>
    <t>Jordan</t>
  </si>
  <si>
    <t>Marco</t>
  </si>
  <si>
    <t>Rullo</t>
  </si>
  <si>
    <t>Matthew</t>
  </si>
  <si>
    <t>Jones</t>
  </si>
  <si>
    <t>Scott</t>
  </si>
  <si>
    <t>Romero</t>
  </si>
  <si>
    <t>Chris</t>
  </si>
  <si>
    <t>Fusselman</t>
  </si>
  <si>
    <t>Brian</t>
  </si>
  <si>
    <t>Lugers</t>
  </si>
  <si>
    <t>Rim Tours</t>
  </si>
  <si>
    <t>NONE</t>
  </si>
  <si>
    <t>Master Men 35 to 39</t>
  </si>
  <si>
    <t>Neil</t>
  </si>
  <si>
    <t>Becwar</t>
  </si>
  <si>
    <t>Presteza</t>
  </si>
  <si>
    <t>Master Men 35 to 39 (20 Miles)</t>
  </si>
  <si>
    <t>JJ</t>
  </si>
  <si>
    <t>Rudman</t>
  </si>
  <si>
    <t>ACA</t>
  </si>
  <si>
    <t>Brent</t>
  </si>
  <si>
    <t>Barber</t>
  </si>
  <si>
    <t>Team Aggress</t>
  </si>
  <si>
    <t>Rich</t>
  </si>
  <si>
    <t>Goedel</t>
  </si>
  <si>
    <t>Saguaro Velo</t>
  </si>
  <si>
    <t>Ed</t>
  </si>
  <si>
    <t>Gilligan</t>
  </si>
  <si>
    <t>GST Racing</t>
  </si>
  <si>
    <t>Kurt</t>
  </si>
  <si>
    <t>Garbe</t>
  </si>
  <si>
    <t>Sujeet</t>
  </si>
  <si>
    <t>Karna</t>
  </si>
  <si>
    <t>Procon/1st National Bank of Arizona</t>
  </si>
  <si>
    <t>Poole</t>
  </si>
  <si>
    <t>Team WM</t>
  </si>
  <si>
    <t>Senior Men 3</t>
  </si>
  <si>
    <t>Veselic</t>
  </si>
  <si>
    <t>Eric</t>
  </si>
  <si>
    <t>Salstrand</t>
  </si>
  <si>
    <t>Chad</t>
  </si>
  <si>
    <t>McGlamery</t>
  </si>
  <si>
    <t>Dave</t>
  </si>
  <si>
    <t>Ward</t>
  </si>
  <si>
    <t>Frank</t>
  </si>
  <si>
    <t>Barnes</t>
  </si>
  <si>
    <t>Thomas</t>
  </si>
  <si>
    <t>Jondall</t>
  </si>
  <si>
    <t>Gary</t>
  </si>
  <si>
    <t xml:space="preserve">Meyer </t>
  </si>
  <si>
    <t>U of A Cycling</t>
  </si>
  <si>
    <t>Paul</t>
  </si>
  <si>
    <t>Kealey</t>
  </si>
  <si>
    <t>Alex</t>
  </si>
  <si>
    <t>Luce</t>
  </si>
  <si>
    <t>Darik</t>
  </si>
  <si>
    <t>Perez</t>
  </si>
  <si>
    <t>MEX P1750830</t>
  </si>
  <si>
    <t>MX</t>
  </si>
  <si>
    <t>Cline</t>
  </si>
  <si>
    <t>Senior Men 4</t>
  </si>
  <si>
    <t>Darien</t>
  </si>
  <si>
    <t>Newman</t>
  </si>
  <si>
    <t>Graber</t>
  </si>
  <si>
    <t>Cycle Mania</t>
  </si>
  <si>
    <t>Faeh</t>
  </si>
  <si>
    <t>Shampa racing</t>
  </si>
  <si>
    <t>Gregory</t>
  </si>
  <si>
    <t>Greene</t>
  </si>
  <si>
    <t>Aaron</t>
  </si>
  <si>
    <t>Walker</t>
  </si>
  <si>
    <t>Team Vitesse</t>
  </si>
  <si>
    <t>Sheehan</t>
  </si>
  <si>
    <t>Krall</t>
  </si>
  <si>
    <t>Troy</t>
  </si>
  <si>
    <t>Burns</t>
  </si>
  <si>
    <t>Team 53x11 Coffee</t>
  </si>
  <si>
    <t>Wall</t>
  </si>
  <si>
    <t>Tod</t>
  </si>
  <si>
    <t>Smith</t>
  </si>
  <si>
    <t>DeLong</t>
  </si>
  <si>
    <t>Mercy/Specialized</t>
  </si>
  <si>
    <t>Niquet</t>
  </si>
  <si>
    <t>Aggress</t>
  </si>
  <si>
    <t>Challoner</t>
  </si>
  <si>
    <t>Thunder Mountain Cycling</t>
  </si>
  <si>
    <t>Mike</t>
  </si>
  <si>
    <t>Racelab-U23</t>
  </si>
  <si>
    <t>Senior Men 5</t>
  </si>
  <si>
    <t>Andrzej</t>
  </si>
  <si>
    <t>Pawlowski</t>
  </si>
  <si>
    <t>Juan</t>
  </si>
  <si>
    <t>Cejudo</t>
  </si>
  <si>
    <t>new annual</t>
  </si>
  <si>
    <t>Russ</t>
  </si>
  <si>
    <t>Team Rhino</t>
  </si>
  <si>
    <t>Andre</t>
  </si>
  <si>
    <t>McNulty</t>
  </si>
  <si>
    <t>Trisports.com</t>
  </si>
  <si>
    <t>Ronald</t>
  </si>
  <si>
    <t>Foltz</t>
  </si>
  <si>
    <t>Sam</t>
  </si>
  <si>
    <t>Gallegos</t>
  </si>
  <si>
    <t>Klock</t>
  </si>
  <si>
    <t>Peter</t>
  </si>
  <si>
    <t>Michaud</t>
  </si>
  <si>
    <t>Richard</t>
  </si>
  <si>
    <t>Horn</t>
  </si>
  <si>
    <t>Dugas</t>
  </si>
  <si>
    <t>Jarrod</t>
  </si>
  <si>
    <t>Kevin</t>
  </si>
  <si>
    <t>Kraus</t>
  </si>
  <si>
    <t>Desert Wheels Club</t>
  </si>
  <si>
    <t>Matt</t>
  </si>
  <si>
    <t>Sniegowski</t>
  </si>
  <si>
    <t>Blue Streak Grinding</t>
  </si>
  <si>
    <t>Lamb</t>
  </si>
  <si>
    <t>Chuck</t>
  </si>
  <si>
    <t>Riddell</t>
  </si>
  <si>
    <t>Focus Cyclery</t>
  </si>
  <si>
    <t>Derek</t>
  </si>
  <si>
    <t>Eysenbach</t>
  </si>
  <si>
    <t>Doug</t>
  </si>
  <si>
    <t>Steward</t>
  </si>
  <si>
    <t>Robert</t>
  </si>
  <si>
    <t>Adler</t>
  </si>
  <si>
    <t>Aspen Dental</t>
  </si>
  <si>
    <t>Steve</t>
  </si>
  <si>
    <t>Greenspan</t>
  </si>
  <si>
    <t>Todd</t>
  </si>
  <si>
    <t>Kunz</t>
  </si>
  <si>
    <t>Castro</t>
  </si>
  <si>
    <t>Dan</t>
  </si>
  <si>
    <t>Maher</t>
  </si>
  <si>
    <t>BKB</t>
  </si>
  <si>
    <t>John</t>
  </si>
  <si>
    <t>Sean</t>
  </si>
  <si>
    <t>Sinclair</t>
  </si>
  <si>
    <t>Nail City Velo</t>
  </si>
  <si>
    <t>Brandon</t>
  </si>
  <si>
    <t>Aitken</t>
  </si>
  <si>
    <t>Master Men 30 to 34</t>
  </si>
  <si>
    <t>Naef</t>
  </si>
  <si>
    <t>Master Men 30 to 34 (20 Miles)</t>
  </si>
  <si>
    <t>Jacob</t>
  </si>
  <si>
    <t>Rubelt</t>
  </si>
  <si>
    <t>Master Men 40 to 44</t>
  </si>
  <si>
    <t>Middleton</t>
  </si>
  <si>
    <t>Master Men 40 to 44 (20 Miles)</t>
  </si>
  <si>
    <t>Sheremeta</t>
  </si>
  <si>
    <t>Celo Pacific/Saguaro Velo</t>
  </si>
  <si>
    <t>Schulhofer</t>
  </si>
  <si>
    <t>Jesus</t>
  </si>
  <si>
    <t>Carlos</t>
  </si>
  <si>
    <t>Zamora</t>
  </si>
  <si>
    <t>Adrian</t>
  </si>
  <si>
    <t>Schumacher</t>
  </si>
  <si>
    <t>Master Men 45 to 49</t>
  </si>
  <si>
    <t>Kerry</t>
  </si>
  <si>
    <t>Farrell</t>
  </si>
  <si>
    <t>Wheelsport</t>
  </si>
  <si>
    <t>Master Men 45 to 49 (20 Miles)</t>
  </si>
  <si>
    <t>Brown</t>
  </si>
  <si>
    <t>Baker</t>
  </si>
  <si>
    <t>Corky</t>
  </si>
  <si>
    <t>Kurtz</t>
  </si>
  <si>
    <t>Jon</t>
  </si>
  <si>
    <t>Black</t>
  </si>
  <si>
    <t>Johns</t>
  </si>
  <si>
    <t>Clemens</t>
  </si>
  <si>
    <t>Raymond</t>
  </si>
  <si>
    <t>Dunn</t>
  </si>
  <si>
    <t>Kenneth</t>
  </si>
  <si>
    <t>Halal</t>
  </si>
  <si>
    <t>Kiral</t>
  </si>
  <si>
    <t>Thompson</t>
  </si>
  <si>
    <t>French</t>
  </si>
  <si>
    <t>Norman</t>
  </si>
  <si>
    <t>Beasley</t>
  </si>
  <si>
    <t>Herb</t>
  </si>
  <si>
    <t>Johnson</t>
  </si>
  <si>
    <t>Karl Strauss/SDBC</t>
  </si>
  <si>
    <t>CA</t>
  </si>
  <si>
    <t>Master Men 60 to 64 (20 Miles)</t>
  </si>
  <si>
    <t>Reg</t>
  </si>
  <si>
    <t>Dowdall</t>
  </si>
  <si>
    <t>Jim</t>
  </si>
  <si>
    <t>Hoover</t>
  </si>
  <si>
    <t>Jibofo</t>
  </si>
  <si>
    <t>James</t>
  </si>
  <si>
    <t>Buttke</t>
  </si>
  <si>
    <t>Jay</t>
  </si>
  <si>
    <t>Hirsch</t>
  </si>
  <si>
    <t>Master Men 65 to 69</t>
  </si>
  <si>
    <t>George</t>
  </si>
  <si>
    <t>Casner</t>
  </si>
  <si>
    <t>Master Men 65 + (20 Miles)</t>
  </si>
  <si>
    <t>William</t>
  </si>
  <si>
    <t>LeRoy</t>
  </si>
  <si>
    <t>Kopel</t>
  </si>
  <si>
    <t>Master Men 70 to 75</t>
  </si>
  <si>
    <t>Franz</t>
  </si>
  <si>
    <t>Hammer</t>
  </si>
  <si>
    <t>Master Men 70 to 75 (20 Miles)</t>
  </si>
  <si>
    <t>Master Men 50 to 54</t>
  </si>
  <si>
    <t>Heob</t>
  </si>
  <si>
    <t>Master Men 50 to 54 (20 Miles)</t>
  </si>
  <si>
    <t>OBrien</t>
  </si>
  <si>
    <t>Andy</t>
  </si>
  <si>
    <t>Brisnehan</t>
  </si>
  <si>
    <t>Fairwheel</t>
  </si>
  <si>
    <t>Forsha</t>
  </si>
  <si>
    <t>Guyot</t>
  </si>
  <si>
    <t>Higgins</t>
  </si>
  <si>
    <t>Duane</t>
  </si>
  <si>
    <t>Bixby</t>
  </si>
  <si>
    <t>Duvall</t>
  </si>
  <si>
    <t>Feingold</t>
  </si>
  <si>
    <t>Charles</t>
  </si>
  <si>
    <t>Duckworth</t>
  </si>
  <si>
    <t>Lifesport</t>
  </si>
  <si>
    <t>Dwight</t>
  </si>
  <si>
    <t>Master Men 55 to 59</t>
  </si>
  <si>
    <t>Alward</t>
  </si>
  <si>
    <t>Master Men 55 to 59 (20 Miles)</t>
  </si>
  <si>
    <t>Craig</t>
  </si>
  <si>
    <t>Liming</t>
  </si>
  <si>
    <t>Fahrner</t>
  </si>
  <si>
    <t>Sportsman's Team One</t>
  </si>
  <si>
    <t>Tom</t>
  </si>
  <si>
    <t>Ebenhack</t>
  </si>
  <si>
    <t>Glenn</t>
  </si>
  <si>
    <t>Harris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</si>
</sst>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Calibri"/>
      <family val="2"/>
    </font>
    <font>
      <sz val="12"/>
      <name val="Calibri"/>
      <family val="2"/>
    </font>
    <font>
      <b/>
      <sz val="12"/>
      <color indexed="30"/>
      <name val="Calibri"/>
      <family val="2"/>
    </font>
    <font>
      <sz val="11"/>
      <name val="Calibri"/>
      <family val="2"/>
    </font>
    <font>
      <sz val="18"/>
      <name val="Arial"/>
      <family val="0"/>
    </font>
    <font>
      <sz val="18"/>
      <name val="Calibri"/>
      <family val="2"/>
    </font>
    <font>
      <b/>
      <sz val="18"/>
      <color indexed="10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0"/>
      <color indexed="10"/>
      <name val="Calibri"/>
      <family val="0"/>
    </font>
    <font>
      <sz val="11"/>
      <color indexed="10"/>
      <name val="Calibri"/>
      <family val="0"/>
    </font>
    <font>
      <b/>
      <sz val="10"/>
      <color indexed="10"/>
      <name val="Calibri"/>
      <family val="2"/>
    </font>
    <font>
      <sz val="1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" fontId="5" fillId="0" borderId="0" xfId="0" applyNumberFormat="1" applyFont="1" applyAlignment="1">
      <alignment horizontal="center"/>
    </xf>
    <xf numFmtId="46" fontId="5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4" borderId="0" xfId="0" applyFont="1" applyFill="1" applyAlignment="1">
      <alignment horizontal="center"/>
    </xf>
    <xf numFmtId="0" fontId="8" fillId="5" borderId="0" xfId="0" applyFont="1" applyFill="1" applyAlignment="1">
      <alignment/>
    </xf>
    <xf numFmtId="21" fontId="8" fillId="0" borderId="0" xfId="0" applyNumberFormat="1" applyFont="1" applyAlignment="1">
      <alignment horizontal="center"/>
    </xf>
    <xf numFmtId="4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46" fontId="12" fillId="0" borderId="0" xfId="0" applyNumberFormat="1" applyFont="1" applyAlignment="1">
      <alignment horizontal="center"/>
    </xf>
    <xf numFmtId="46" fontId="12" fillId="0" borderId="0" xfId="0" applyNumberFormat="1" applyFont="1" applyAlignment="1">
      <alignment horizontal="center" wrapText="1"/>
    </xf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/>
    </xf>
    <xf numFmtId="0" fontId="15" fillId="6" borderId="0" xfId="0" applyFont="1" applyFill="1" applyAlignment="1">
      <alignment/>
    </xf>
    <xf numFmtId="21" fontId="15" fillId="6" borderId="0" xfId="0" applyNumberFormat="1" applyFont="1" applyFill="1" applyAlignment="1">
      <alignment horizontal="center"/>
    </xf>
    <xf numFmtId="46" fontId="15" fillId="6" borderId="0" xfId="0" applyNumberFormat="1" applyFont="1" applyFill="1" applyAlignment="1">
      <alignment horizontal="center"/>
    </xf>
    <xf numFmtId="2" fontId="15" fillId="6" borderId="0" xfId="0" applyNumberFormat="1" applyFont="1" applyFill="1" applyAlignment="1">
      <alignment horizontal="center"/>
    </xf>
    <xf numFmtId="0" fontId="16" fillId="6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/>
    </xf>
    <xf numFmtId="21" fontId="5" fillId="4" borderId="0" xfId="0" applyNumberFormat="1" applyFont="1" applyFill="1" applyAlignment="1">
      <alignment horizontal="center"/>
    </xf>
    <xf numFmtId="46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5" fillId="5" borderId="0" xfId="15" applyFont="1" applyFill="1" applyAlignment="1">
      <alignment horizontal="center"/>
    </xf>
    <xf numFmtId="0" fontId="5" fillId="5" borderId="0" xfId="15" applyFont="1" applyFill="1" applyAlignment="1">
      <alignment/>
    </xf>
    <xf numFmtId="0" fontId="5" fillId="5" borderId="0" xfId="15" applyFont="1" applyFill="1" applyAlignment="1">
      <alignment horizontal="left"/>
    </xf>
    <xf numFmtId="21" fontId="5" fillId="5" borderId="0" xfId="15" applyNumberFormat="1" applyFont="1" applyFill="1" applyAlignment="1">
      <alignment horizontal="center"/>
    </xf>
    <xf numFmtId="46" fontId="5" fillId="5" borderId="0" xfId="15" applyNumberFormat="1" applyFont="1" applyFill="1" applyAlignment="1">
      <alignment horizontal="center"/>
    </xf>
    <xf numFmtId="2" fontId="5" fillId="5" borderId="0" xfId="15" applyNumberFormat="1" applyFont="1" applyFill="1" applyAlignment="1">
      <alignment horizontal="center"/>
    </xf>
    <xf numFmtId="0" fontId="5" fillId="5" borderId="0" xfId="15" applyFont="1" applyFill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0" fontId="5" fillId="5" borderId="0" xfId="0" applyFont="1" applyFill="1" applyAlignment="1">
      <alignment horizontal="center"/>
    </xf>
    <xf numFmtId="46" fontId="5" fillId="0" borderId="0" xfId="15" applyNumberFormat="1" applyFont="1" applyFill="1" applyAlignment="1">
      <alignment horizontal="center"/>
    </xf>
    <xf numFmtId="2" fontId="5" fillId="0" borderId="0" xfId="15" applyNumberFormat="1" applyFont="1" applyFill="1" applyAlignment="1">
      <alignment horizontal="center"/>
    </xf>
    <xf numFmtId="46" fontId="5" fillId="5" borderId="0" xfId="0" applyNumberFormat="1" applyFont="1" applyFill="1" applyAlignment="1">
      <alignment horizontal="center"/>
    </xf>
    <xf numFmtId="0" fontId="5" fillId="7" borderId="0" xfId="15" applyFont="1" applyFill="1" applyAlignment="1">
      <alignment horizontal="center"/>
    </xf>
    <xf numFmtId="0" fontId="5" fillId="7" borderId="0" xfId="15" applyFont="1" applyFill="1" applyBorder="1" applyAlignment="1">
      <alignment/>
    </xf>
    <xf numFmtId="0" fontId="5" fillId="7" borderId="0" xfId="15" applyFont="1" applyFill="1" applyBorder="1" applyAlignment="1">
      <alignment horizontal="center"/>
    </xf>
    <xf numFmtId="0" fontId="5" fillId="7" borderId="0" xfId="15" applyFont="1" applyFill="1" applyAlignment="1">
      <alignment horizontal="left"/>
    </xf>
    <xf numFmtId="21" fontId="5" fillId="7" borderId="0" xfId="15" applyNumberFormat="1" applyFont="1" applyFill="1" applyAlignment="1">
      <alignment horizontal="center"/>
    </xf>
    <xf numFmtId="46" fontId="5" fillId="7" borderId="0" xfId="15" applyNumberFormat="1" applyFont="1" applyFill="1" applyAlignment="1">
      <alignment horizontal="center"/>
    </xf>
    <xf numFmtId="46" fontId="5" fillId="7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5" fillId="4" borderId="0" xfId="22" applyFont="1" applyFill="1" applyAlignment="1">
      <alignment horizontal="center"/>
    </xf>
    <xf numFmtId="0" fontId="5" fillId="4" borderId="0" xfId="22" applyFont="1" applyFill="1" applyAlignment="1">
      <alignment/>
    </xf>
    <xf numFmtId="0" fontId="5" fillId="4" borderId="0" xfId="22" applyFont="1" applyFill="1" applyAlignment="1">
      <alignment/>
    </xf>
    <xf numFmtId="21" fontId="5" fillId="4" borderId="0" xfId="22" applyNumberFormat="1" applyFont="1" applyFill="1" applyAlignment="1">
      <alignment horizontal="center"/>
    </xf>
    <xf numFmtId="46" fontId="5" fillId="4" borderId="0" xfId="22" applyNumberFormat="1" applyFont="1" applyFill="1" applyAlignment="1">
      <alignment horizontal="center"/>
    </xf>
    <xf numFmtId="2" fontId="5" fillId="4" borderId="0" xfId="22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0">
    <cellStyle name="Normal" xfId="0"/>
    <cellStyle name="Bad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eutra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14"/>
  <sheetViews>
    <sheetView tabSelected="1" zoomScale="70" zoomScaleNormal="70" workbookViewId="0" topLeftCell="A64">
      <selection activeCell="E201" sqref="E201"/>
    </sheetView>
  </sheetViews>
  <sheetFormatPr defaultColWidth="9.140625" defaultRowHeight="12.75"/>
  <cols>
    <col min="1" max="1" width="7.140625" style="1" customWidth="1"/>
    <col min="2" max="2" width="23.00390625" style="2" customWidth="1"/>
    <col min="3" max="3" width="15.421875" style="2" customWidth="1"/>
    <col min="4" max="4" width="16.421875" style="2" customWidth="1"/>
    <col min="5" max="5" width="31.140625" style="2" customWidth="1"/>
    <col min="6" max="6" width="10.7109375" style="1" customWidth="1"/>
    <col min="7" max="7" width="8.421875" style="1" customWidth="1"/>
    <col min="8" max="8" width="5.421875" style="1" customWidth="1"/>
    <col min="9" max="9" width="20.421875" style="1" hidden="1" customWidth="1"/>
    <col min="10" max="10" width="28.140625" style="1" hidden="1" customWidth="1"/>
    <col min="11" max="11" width="11.421875" style="3" hidden="1" customWidth="1"/>
    <col min="12" max="12" width="13.28125" style="4" hidden="1" customWidth="1"/>
    <col min="13" max="13" width="13.421875" style="5" hidden="1" customWidth="1"/>
    <col min="14" max="14" width="17.421875" style="5" hidden="1" customWidth="1"/>
    <col min="15" max="15" width="11.140625" style="5" hidden="1" customWidth="1"/>
    <col min="16" max="16" width="8.00390625" style="5" customWidth="1"/>
    <col min="17" max="17" width="9.140625" style="6" customWidth="1"/>
    <col min="18" max="18" width="11.57421875" style="2" customWidth="1"/>
    <col min="19" max="19" width="13.7109375" style="2" customWidth="1"/>
    <col min="20" max="20" width="8.421875" style="2" customWidth="1"/>
    <col min="21" max="23" width="9.140625" style="2" customWidth="1"/>
  </cols>
  <sheetData>
    <row r="1" spans="1:18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.75">
      <c r="A2" s="7"/>
      <c r="B2" s="8"/>
      <c r="C2" s="9"/>
      <c r="D2" s="10" t="s">
        <v>1</v>
      </c>
      <c r="E2" s="11" t="s">
        <v>2</v>
      </c>
      <c r="G2" s="7"/>
      <c r="H2" s="7"/>
      <c r="I2" s="7"/>
      <c r="J2" s="7"/>
      <c r="K2" s="12"/>
      <c r="L2" s="13"/>
      <c r="M2" s="13"/>
      <c r="N2" s="13"/>
      <c r="O2" s="13"/>
      <c r="P2" s="13"/>
      <c r="Q2" s="14"/>
      <c r="R2" s="9"/>
    </row>
    <row r="3" ht="9.75" customHeight="1"/>
    <row r="4" spans="1:18" ht="14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6"/>
      <c r="N4" s="16"/>
      <c r="O4" s="16"/>
      <c r="P4" s="16"/>
      <c r="Q4" s="16"/>
      <c r="R4" s="15"/>
    </row>
    <row r="5" spans="1:18" ht="14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6"/>
      <c r="Q5" s="16"/>
      <c r="R5" s="9"/>
    </row>
    <row r="6" spans="1:18" ht="14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  <c r="O6" s="16"/>
      <c r="P6" s="16"/>
      <c r="Q6" s="14"/>
      <c r="R6" s="9"/>
    </row>
    <row r="7" spans="1:18" ht="14.25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4"/>
      <c r="R7" s="9"/>
    </row>
    <row r="8" spans="1:18" ht="14.25">
      <c r="A8" s="15" t="s">
        <v>7</v>
      </c>
      <c r="B8" s="15"/>
      <c r="C8" s="15"/>
      <c r="D8" s="7"/>
      <c r="E8" s="9"/>
      <c r="G8" s="7"/>
      <c r="H8" s="7"/>
      <c r="I8" s="7"/>
      <c r="J8" s="7"/>
      <c r="K8" s="12"/>
      <c r="L8" s="13"/>
      <c r="M8" s="13"/>
      <c r="N8" s="13"/>
      <c r="O8" s="13"/>
      <c r="P8" s="13"/>
      <c r="Q8" s="14"/>
      <c r="R8" s="9"/>
    </row>
    <row r="9" spans="1:18" ht="9.75" customHeight="1">
      <c r="A9" s="15"/>
      <c r="B9" s="8"/>
      <c r="C9" s="9"/>
      <c r="D9" s="7"/>
      <c r="E9" s="9"/>
      <c r="G9" s="7"/>
      <c r="H9" s="7"/>
      <c r="I9" s="7"/>
      <c r="J9" s="7"/>
      <c r="K9" s="12"/>
      <c r="L9" s="13"/>
      <c r="M9" s="13"/>
      <c r="N9" s="13"/>
      <c r="O9" s="13"/>
      <c r="P9" s="13"/>
      <c r="Q9" s="14"/>
      <c r="R9" s="9"/>
    </row>
    <row r="10" spans="1:18" ht="15.75">
      <c r="A10" s="15"/>
      <c r="B10" s="8" t="s">
        <v>8</v>
      </c>
      <c r="C10" s="9"/>
      <c r="D10" s="7"/>
      <c r="E10" s="9"/>
      <c r="G10" s="7"/>
      <c r="H10" s="7"/>
      <c r="I10" s="7"/>
      <c r="J10" s="7"/>
      <c r="K10" s="12"/>
      <c r="L10" s="13"/>
      <c r="M10" s="13"/>
      <c r="N10" s="13"/>
      <c r="O10" s="13"/>
      <c r="P10" s="13"/>
      <c r="Q10" s="14"/>
      <c r="R10" s="9"/>
    </row>
    <row r="11" spans="1:18" ht="14.25">
      <c r="A11" s="15" t="s">
        <v>9</v>
      </c>
      <c r="B11" s="15"/>
      <c r="C11" s="15"/>
      <c r="D11" s="15"/>
      <c r="E11" s="15"/>
      <c r="F11" s="15"/>
      <c r="G11" s="7"/>
      <c r="H11" s="7"/>
      <c r="I11" s="7"/>
      <c r="J11" s="7"/>
      <c r="K11" s="12"/>
      <c r="L11" s="13"/>
      <c r="M11" s="13"/>
      <c r="N11" s="13"/>
      <c r="O11" s="13"/>
      <c r="P11" s="13"/>
      <c r="Q11" s="14"/>
      <c r="R11" s="9"/>
    </row>
    <row r="12" spans="1:18" ht="14.25">
      <c r="A12" s="15" t="s">
        <v>10</v>
      </c>
      <c r="B12" s="15"/>
      <c r="C12" s="15"/>
      <c r="D12" s="15"/>
      <c r="E12" s="15"/>
      <c r="F12" s="15"/>
      <c r="G12" s="15"/>
      <c r="H12" s="15"/>
      <c r="I12" s="7"/>
      <c r="J12" s="7"/>
      <c r="K12" s="12"/>
      <c r="L12" s="13"/>
      <c r="M12" s="13"/>
      <c r="N12" s="13"/>
      <c r="O12" s="13"/>
      <c r="P12" s="13"/>
      <c r="Q12" s="14"/>
      <c r="R12" s="9"/>
    </row>
    <row r="13" spans="1:18" ht="9.75" customHeight="1">
      <c r="A13" s="15"/>
      <c r="B13" s="8"/>
      <c r="C13" s="9"/>
      <c r="D13" s="7"/>
      <c r="E13" s="9"/>
      <c r="G13" s="7"/>
      <c r="H13" s="7"/>
      <c r="I13" s="7"/>
      <c r="J13" s="7"/>
      <c r="K13" s="12"/>
      <c r="L13" s="13"/>
      <c r="M13" s="13"/>
      <c r="N13" s="13"/>
      <c r="O13" s="13"/>
      <c r="P13" s="13"/>
      <c r="Q13" s="14"/>
      <c r="R13" s="9"/>
    </row>
    <row r="14" spans="1:18" ht="15.75">
      <c r="A14" s="15"/>
      <c r="B14" s="8" t="s">
        <v>11</v>
      </c>
      <c r="C14" s="9"/>
      <c r="D14" s="7"/>
      <c r="E14" s="9"/>
      <c r="G14" s="7"/>
      <c r="H14" s="7"/>
      <c r="I14" s="7"/>
      <c r="J14" s="7"/>
      <c r="K14" s="12"/>
      <c r="L14" s="13"/>
      <c r="M14" s="13"/>
      <c r="N14" s="13"/>
      <c r="O14" s="13"/>
      <c r="P14" s="13"/>
      <c r="Q14" s="14"/>
      <c r="R14" s="9"/>
    </row>
    <row r="15" spans="1:18" ht="14.25">
      <c r="A15" s="15" t="s">
        <v>12</v>
      </c>
      <c r="B15" s="15"/>
      <c r="C15" s="15"/>
      <c r="D15" s="15"/>
      <c r="E15" s="15"/>
      <c r="F15" s="15"/>
      <c r="G15" s="7"/>
      <c r="H15" s="7"/>
      <c r="I15" s="7"/>
      <c r="J15" s="7"/>
      <c r="K15" s="12"/>
      <c r="L15" s="13"/>
      <c r="M15" s="13"/>
      <c r="N15" s="13"/>
      <c r="O15" s="13"/>
      <c r="P15" s="13"/>
      <c r="Q15" s="14"/>
      <c r="R15" s="9"/>
    </row>
    <row r="16" spans="1:19" ht="14.25">
      <c r="A16" s="15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6"/>
      <c r="L16" s="16"/>
      <c r="M16" s="16"/>
      <c r="N16" s="16"/>
      <c r="O16" s="16"/>
      <c r="P16" s="16"/>
      <c r="Q16" s="16"/>
      <c r="R16" s="15"/>
      <c r="S16" s="15"/>
    </row>
    <row r="17" spans="1:18" ht="14.25">
      <c r="A17" s="15" t="s">
        <v>14</v>
      </c>
      <c r="B17" s="15"/>
      <c r="C17" s="15"/>
      <c r="D17" s="15"/>
      <c r="E17" s="9"/>
      <c r="G17" s="7"/>
      <c r="H17" s="7"/>
      <c r="I17" s="7"/>
      <c r="J17" s="7"/>
      <c r="K17" s="12"/>
      <c r="L17" s="13"/>
      <c r="M17" s="13"/>
      <c r="N17" s="13"/>
      <c r="O17" s="13"/>
      <c r="P17" s="13"/>
      <c r="Q17" s="14"/>
      <c r="R17" s="9"/>
    </row>
    <row r="18" spans="2:18" ht="9.75" customHeight="1">
      <c r="B18" s="8"/>
      <c r="C18" s="9"/>
      <c r="D18" s="7"/>
      <c r="E18" s="9"/>
      <c r="G18" s="7"/>
      <c r="H18" s="7"/>
      <c r="I18" s="7"/>
      <c r="J18" s="7"/>
      <c r="K18" s="12"/>
      <c r="L18" s="13"/>
      <c r="M18" s="13"/>
      <c r="N18" s="13"/>
      <c r="O18" s="13"/>
      <c r="P18" s="13"/>
      <c r="Q18" s="14"/>
      <c r="R18" s="9"/>
    </row>
    <row r="19" spans="1:23" s="17" customFormat="1" ht="23.25">
      <c r="A19" s="77" t="s">
        <v>15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18"/>
      <c r="T19" s="18"/>
      <c r="U19" s="18"/>
      <c r="V19" s="18"/>
      <c r="W19" s="18"/>
    </row>
    <row r="20" spans="1:24" ht="25.5">
      <c r="A20" s="20" t="s">
        <v>16</v>
      </c>
      <c r="B20" s="21" t="s">
        <v>17</v>
      </c>
      <c r="C20" s="21" t="s">
        <v>18</v>
      </c>
      <c r="D20" s="21" t="s">
        <v>19</v>
      </c>
      <c r="E20" s="21" t="s">
        <v>20</v>
      </c>
      <c r="F20" s="19" t="s">
        <v>21</v>
      </c>
      <c r="G20" s="19" t="s">
        <v>22</v>
      </c>
      <c r="H20" s="19" t="s">
        <v>23</v>
      </c>
      <c r="I20" s="19" t="s">
        <v>24</v>
      </c>
      <c r="J20" s="19" t="s">
        <v>25</v>
      </c>
      <c r="K20" s="3" t="s">
        <v>26</v>
      </c>
      <c r="L20" s="4" t="s">
        <v>27</v>
      </c>
      <c r="M20" s="23" t="s">
        <v>28</v>
      </c>
      <c r="N20" s="4" t="s">
        <v>29</v>
      </c>
      <c r="O20" s="22" t="s">
        <v>30</v>
      </c>
      <c r="P20" s="22" t="s">
        <v>31</v>
      </c>
      <c r="Q20" s="24" t="s">
        <v>32</v>
      </c>
      <c r="S20" s="9"/>
      <c r="U20" s="9"/>
      <c r="V20" s="9"/>
      <c r="W20" s="9"/>
      <c r="X20" s="25"/>
    </row>
    <row r="21" spans="1:24" ht="16.5" customHeight="1">
      <c r="A21" s="19"/>
      <c r="B21" s="21" t="s">
        <v>33</v>
      </c>
      <c r="C21" s="21"/>
      <c r="D21" s="21"/>
      <c r="E21" s="21"/>
      <c r="F21" s="19"/>
      <c r="G21" s="19"/>
      <c r="H21" s="19"/>
      <c r="I21" s="19"/>
      <c r="J21" s="19"/>
      <c r="M21" s="23"/>
      <c r="N21" s="4"/>
      <c r="O21" s="22"/>
      <c r="P21" s="22"/>
      <c r="Q21" s="24"/>
      <c r="S21" s="9"/>
      <c r="U21" s="9"/>
      <c r="V21" s="9"/>
      <c r="W21" s="9"/>
      <c r="X21" s="25"/>
    </row>
    <row r="22" spans="1:24" s="25" customFormat="1" ht="15">
      <c r="A22" s="1">
        <v>1</v>
      </c>
      <c r="B22" s="1">
        <v>14</v>
      </c>
      <c r="C22" s="2" t="s">
        <v>34</v>
      </c>
      <c r="D22" s="2" t="s">
        <v>35</v>
      </c>
      <c r="E22" s="2" t="s">
        <v>36</v>
      </c>
      <c r="F22" s="1">
        <v>255203</v>
      </c>
      <c r="G22" s="1" t="s">
        <v>37</v>
      </c>
      <c r="H22" s="1">
        <v>11</v>
      </c>
      <c r="I22" s="1" t="s">
        <v>38</v>
      </c>
      <c r="J22" s="26" t="s">
        <v>39</v>
      </c>
      <c r="K22" s="3">
        <v>0.3333333333333333</v>
      </c>
      <c r="L22" s="4">
        <v>0</v>
      </c>
      <c r="M22" s="4">
        <v>0.05171296296296296</v>
      </c>
      <c r="N22" s="4">
        <v>0.041666666666666664</v>
      </c>
      <c r="O22" s="4">
        <v>0</v>
      </c>
      <c r="P22" s="4">
        <f>(M22+O22)-L22</f>
        <v>0.05171296296296296</v>
      </c>
      <c r="Q22" s="27">
        <f>(N22/P22)*10</f>
        <v>8.057296329453894</v>
      </c>
      <c r="R22" s="2"/>
      <c r="S22" s="9"/>
      <c r="T22" s="28"/>
      <c r="U22" s="9"/>
      <c r="V22" s="7"/>
      <c r="W22" s="9"/>
      <c r="X22" s="9"/>
    </row>
    <row r="23" spans="1:24" s="25" customFormat="1" ht="15">
      <c r="A23" s="1"/>
      <c r="B23" s="1">
        <v>65</v>
      </c>
      <c r="C23" s="2" t="s">
        <v>40</v>
      </c>
      <c r="D23" s="2" t="s">
        <v>41</v>
      </c>
      <c r="E23" s="2" t="s">
        <v>42</v>
      </c>
      <c r="F23" s="1">
        <v>224113</v>
      </c>
      <c r="G23" s="1" t="s">
        <v>37</v>
      </c>
      <c r="H23" s="1">
        <v>12</v>
      </c>
      <c r="I23" s="1" t="s">
        <v>38</v>
      </c>
      <c r="J23" s="26" t="s">
        <v>39</v>
      </c>
      <c r="K23" s="3">
        <v>0.3333333333333333</v>
      </c>
      <c r="L23" s="4">
        <v>0</v>
      </c>
      <c r="M23" s="4" t="s">
        <v>43</v>
      </c>
      <c r="N23" s="4" t="s">
        <v>43</v>
      </c>
      <c r="O23" s="4" t="s">
        <v>43</v>
      </c>
      <c r="P23" s="4" t="s">
        <v>43</v>
      </c>
      <c r="Q23" s="4" t="s">
        <v>43</v>
      </c>
      <c r="R23" s="2"/>
      <c r="S23" s="9"/>
      <c r="U23" s="9"/>
      <c r="V23" s="28"/>
      <c r="W23" s="9"/>
      <c r="X23" s="9"/>
    </row>
    <row r="24" spans="1:24" s="25" customFormat="1" ht="15">
      <c r="A24" s="1"/>
      <c r="B24" s="1"/>
      <c r="C24" s="2"/>
      <c r="D24" s="2"/>
      <c r="E24" s="2"/>
      <c r="F24" s="1"/>
      <c r="G24" s="1"/>
      <c r="H24" s="1"/>
      <c r="I24" s="1"/>
      <c r="J24" s="26"/>
      <c r="K24" s="3"/>
      <c r="L24" s="4"/>
      <c r="M24" s="4"/>
      <c r="N24" s="4"/>
      <c r="O24" s="4"/>
      <c r="P24" s="4"/>
      <c r="Q24" s="4"/>
      <c r="R24" s="2"/>
      <c r="S24" s="9"/>
      <c r="U24" s="9"/>
      <c r="V24" s="28"/>
      <c r="W24" s="9"/>
      <c r="X24" s="9"/>
    </row>
    <row r="25" spans="1:24" s="25" customFormat="1" ht="15">
      <c r="A25" s="1"/>
      <c r="B25" s="21" t="s">
        <v>44</v>
      </c>
      <c r="C25" s="2"/>
      <c r="D25" s="2"/>
      <c r="E25" s="2"/>
      <c r="F25" s="1"/>
      <c r="G25" s="1"/>
      <c r="H25" s="1"/>
      <c r="I25" s="1"/>
      <c r="J25" s="26"/>
      <c r="K25" s="3"/>
      <c r="L25" s="4"/>
      <c r="M25" s="4"/>
      <c r="N25" s="4"/>
      <c r="O25" s="4"/>
      <c r="P25" s="4"/>
      <c r="Q25" s="27"/>
      <c r="R25" s="2"/>
      <c r="S25" s="9"/>
      <c r="U25" s="9"/>
      <c r="V25" s="28"/>
      <c r="W25" s="9"/>
      <c r="X25" s="9"/>
    </row>
    <row r="26" spans="1:24" s="25" customFormat="1" ht="15">
      <c r="A26" s="1">
        <v>1</v>
      </c>
      <c r="B26" s="1">
        <v>23</v>
      </c>
      <c r="C26" s="2" t="s">
        <v>45</v>
      </c>
      <c r="D26" s="2" t="s">
        <v>46</v>
      </c>
      <c r="E26" s="2" t="s">
        <v>36</v>
      </c>
      <c r="F26" s="1">
        <v>251389</v>
      </c>
      <c r="G26" s="1" t="s">
        <v>37</v>
      </c>
      <c r="H26" s="1">
        <v>14</v>
      </c>
      <c r="I26" s="1" t="s">
        <v>38</v>
      </c>
      <c r="J26" s="26" t="s">
        <v>47</v>
      </c>
      <c r="K26" s="3">
        <v>0.3333333333333333</v>
      </c>
      <c r="L26" s="4">
        <v>0</v>
      </c>
      <c r="M26" s="4">
        <v>0.04402777777777778</v>
      </c>
      <c r="N26" s="4">
        <v>0.041666666666666664</v>
      </c>
      <c r="O26" s="4">
        <v>0</v>
      </c>
      <c r="P26" s="4">
        <f>(M26+O26)-L26</f>
        <v>0.04402777777777778</v>
      </c>
      <c r="Q26" s="27">
        <f>(N26/P26)*10</f>
        <v>9.46372239747634</v>
      </c>
      <c r="R26" s="2"/>
      <c r="S26" s="9"/>
      <c r="U26" s="9"/>
      <c r="V26" s="28"/>
      <c r="W26" s="9"/>
      <c r="X26" s="9"/>
    </row>
    <row r="27" spans="1:24" s="25" customFormat="1" ht="15">
      <c r="A27" s="1">
        <v>2</v>
      </c>
      <c r="B27" s="1">
        <v>371</v>
      </c>
      <c r="C27" s="2" t="s">
        <v>48</v>
      </c>
      <c r="D27" s="2" t="s">
        <v>49</v>
      </c>
      <c r="E27" s="2" t="s">
        <v>50</v>
      </c>
      <c r="F27" s="1">
        <v>2232146</v>
      </c>
      <c r="G27" s="1" t="s">
        <v>37</v>
      </c>
      <c r="H27" s="1">
        <v>13</v>
      </c>
      <c r="I27" s="1" t="s">
        <v>38</v>
      </c>
      <c r="J27" s="26" t="s">
        <v>47</v>
      </c>
      <c r="K27" s="3">
        <v>0.3333333333333333</v>
      </c>
      <c r="L27" s="4">
        <v>0</v>
      </c>
      <c r="M27" s="4">
        <v>0.04449074074074074</v>
      </c>
      <c r="N27" s="4">
        <v>0.041666666666666664</v>
      </c>
      <c r="O27" s="4">
        <v>0</v>
      </c>
      <c r="P27" s="4">
        <f>(M27+O27)-L27</f>
        <v>0.04449074074074074</v>
      </c>
      <c r="Q27" s="27">
        <f>(N27/P27)*10</f>
        <v>9.365244536940686</v>
      </c>
      <c r="R27" s="2"/>
      <c r="S27" s="9"/>
      <c r="T27" s="28"/>
      <c r="U27" s="9"/>
      <c r="V27" s="28"/>
      <c r="W27" s="9"/>
      <c r="X27" s="9"/>
    </row>
    <row r="28" spans="1:24" s="25" customFormat="1" ht="14.25">
      <c r="A28" s="1">
        <v>3</v>
      </c>
      <c r="B28" s="1">
        <v>52</v>
      </c>
      <c r="C28" s="2" t="s">
        <v>51</v>
      </c>
      <c r="D28" s="2" t="s">
        <v>52</v>
      </c>
      <c r="E28" s="2"/>
      <c r="F28" s="1" t="s">
        <v>53</v>
      </c>
      <c r="G28" s="1" t="s">
        <v>37</v>
      </c>
      <c r="H28" s="1">
        <v>13</v>
      </c>
      <c r="I28" s="1" t="s">
        <v>38</v>
      </c>
      <c r="J28" s="26" t="s">
        <v>47</v>
      </c>
      <c r="K28" s="3">
        <v>0.3333333333333333</v>
      </c>
      <c r="L28" s="4">
        <v>0</v>
      </c>
      <c r="M28" s="4">
        <v>0.04789351851851852</v>
      </c>
      <c r="N28" s="4">
        <v>0.041666666666666664</v>
      </c>
      <c r="O28" s="4">
        <v>0</v>
      </c>
      <c r="P28" s="4">
        <f>(M28+O28)-L28</f>
        <v>0.04789351851851852</v>
      </c>
      <c r="Q28" s="27">
        <f>(N28/P28)*10</f>
        <v>8.699855002416626</v>
      </c>
      <c r="R28" s="2"/>
      <c r="U28" s="9"/>
      <c r="W28" s="9"/>
      <c r="X28" s="9"/>
    </row>
    <row r="29" spans="1:24" s="25" customFormat="1" ht="15">
      <c r="A29" s="1"/>
      <c r="B29" s="1">
        <v>24</v>
      </c>
      <c r="C29" s="2" t="s">
        <v>54</v>
      </c>
      <c r="D29" s="2" t="s">
        <v>55</v>
      </c>
      <c r="E29" s="2" t="s">
        <v>50</v>
      </c>
      <c r="F29" s="1" t="s">
        <v>56</v>
      </c>
      <c r="G29" s="1" t="s">
        <v>37</v>
      </c>
      <c r="H29" s="1">
        <v>13</v>
      </c>
      <c r="I29" s="1" t="s">
        <v>38</v>
      </c>
      <c r="J29" s="26" t="s">
        <v>47</v>
      </c>
      <c r="K29" s="3">
        <v>0.3333333333333333</v>
      </c>
      <c r="L29" s="4">
        <v>0</v>
      </c>
      <c r="M29" s="4" t="s">
        <v>43</v>
      </c>
      <c r="N29" s="4" t="s">
        <v>43</v>
      </c>
      <c r="O29" s="4" t="s">
        <v>43</v>
      </c>
      <c r="P29" s="4" t="s">
        <v>43</v>
      </c>
      <c r="Q29" s="4" t="s">
        <v>43</v>
      </c>
      <c r="R29" s="2"/>
      <c r="S29" s="9"/>
      <c r="U29" s="9"/>
      <c r="V29" s="28"/>
      <c r="W29" s="9"/>
      <c r="X29" s="9"/>
    </row>
    <row r="30" spans="1:24" s="25" customFormat="1" ht="15">
      <c r="A30" s="1"/>
      <c r="B30" s="1"/>
      <c r="C30" s="2"/>
      <c r="D30" s="2"/>
      <c r="E30" s="2"/>
      <c r="F30" s="1"/>
      <c r="G30" s="1"/>
      <c r="H30" s="1"/>
      <c r="I30" s="1"/>
      <c r="J30" s="26"/>
      <c r="K30" s="3"/>
      <c r="L30" s="4"/>
      <c r="M30" s="4"/>
      <c r="N30" s="4"/>
      <c r="O30" s="4"/>
      <c r="P30" s="4"/>
      <c r="Q30" s="4"/>
      <c r="R30" s="2"/>
      <c r="S30" s="9"/>
      <c r="U30" s="9"/>
      <c r="V30" s="28"/>
      <c r="W30" s="9"/>
      <c r="X30" s="9"/>
    </row>
    <row r="31" spans="1:24" s="25" customFormat="1" ht="15">
      <c r="A31" s="1"/>
      <c r="B31" s="21" t="s">
        <v>57</v>
      </c>
      <c r="C31" s="2"/>
      <c r="D31" s="2"/>
      <c r="E31" s="2"/>
      <c r="F31" s="1"/>
      <c r="G31" s="1"/>
      <c r="H31" s="1"/>
      <c r="I31" s="1"/>
      <c r="J31" s="26"/>
      <c r="K31" s="3"/>
      <c r="L31" s="4"/>
      <c r="M31" s="4"/>
      <c r="N31" s="4"/>
      <c r="O31" s="4"/>
      <c r="P31" s="4"/>
      <c r="Q31" s="27"/>
      <c r="R31" s="2"/>
      <c r="S31" s="9"/>
      <c r="U31" s="9"/>
      <c r="V31" s="28"/>
      <c r="W31" s="9"/>
      <c r="X31" s="9"/>
    </row>
    <row r="32" spans="1:24" s="25" customFormat="1" ht="15">
      <c r="A32" s="1">
        <v>1</v>
      </c>
      <c r="B32" s="1">
        <v>33</v>
      </c>
      <c r="C32" s="2" t="s">
        <v>58</v>
      </c>
      <c r="D32" s="2" t="s">
        <v>59</v>
      </c>
      <c r="E32" s="2" t="s">
        <v>60</v>
      </c>
      <c r="F32" s="1">
        <v>254659</v>
      </c>
      <c r="G32" s="1" t="s">
        <v>37</v>
      </c>
      <c r="H32" s="1">
        <v>15</v>
      </c>
      <c r="I32" s="1" t="s">
        <v>38</v>
      </c>
      <c r="J32" s="26" t="s">
        <v>61</v>
      </c>
      <c r="K32" s="3">
        <v>0.3333333333333333</v>
      </c>
      <c r="L32" s="4">
        <v>0</v>
      </c>
      <c r="M32" s="4">
        <v>0.04921296296296296</v>
      </c>
      <c r="N32" s="4">
        <v>0.041666666666666664</v>
      </c>
      <c r="O32" s="4">
        <v>0</v>
      </c>
      <c r="P32" s="4">
        <f>(M32+O32)-L32</f>
        <v>0.04921296296296296</v>
      </c>
      <c r="Q32" s="27">
        <f>(N32/P32)*10</f>
        <v>8.466603951081845</v>
      </c>
      <c r="R32" s="2"/>
      <c r="S32" s="9"/>
      <c r="T32" s="28"/>
      <c r="U32" s="9"/>
      <c r="V32" s="28"/>
      <c r="W32" s="9"/>
      <c r="X32" s="9"/>
    </row>
    <row r="33" spans="1:24" s="25" customFormat="1" ht="15">
      <c r="A33" s="1"/>
      <c r="B33" s="1"/>
      <c r="C33" s="2"/>
      <c r="D33" s="2"/>
      <c r="E33" s="2"/>
      <c r="F33" s="1"/>
      <c r="G33" s="1"/>
      <c r="H33" s="1"/>
      <c r="I33" s="1"/>
      <c r="J33" s="26"/>
      <c r="K33" s="3"/>
      <c r="L33" s="4"/>
      <c r="M33" s="4"/>
      <c r="N33" s="4"/>
      <c r="O33" s="4"/>
      <c r="P33" s="4"/>
      <c r="Q33" s="27"/>
      <c r="R33" s="2"/>
      <c r="S33" s="9"/>
      <c r="T33" s="28"/>
      <c r="U33" s="9"/>
      <c r="V33" s="28"/>
      <c r="W33" s="9"/>
      <c r="X33" s="9"/>
    </row>
    <row r="34" spans="1:23" s="25" customFormat="1" ht="15">
      <c r="A34" s="1"/>
      <c r="B34" s="21" t="s">
        <v>62</v>
      </c>
      <c r="C34" s="2"/>
      <c r="D34" s="2"/>
      <c r="E34" s="2"/>
      <c r="F34" s="1"/>
      <c r="G34" s="1"/>
      <c r="H34" s="1"/>
      <c r="I34" s="1"/>
      <c r="J34" s="26"/>
      <c r="K34" s="3"/>
      <c r="L34" s="4"/>
      <c r="M34" s="4"/>
      <c r="N34" s="4"/>
      <c r="O34" s="4"/>
      <c r="P34" s="4"/>
      <c r="Q34" s="27"/>
      <c r="R34" s="9"/>
      <c r="S34" s="9"/>
      <c r="T34" s="28"/>
      <c r="U34" s="9"/>
      <c r="V34" s="9"/>
      <c r="W34" s="9"/>
    </row>
    <row r="35" spans="1:23" s="25" customFormat="1" ht="15">
      <c r="A35" s="1">
        <v>1</v>
      </c>
      <c r="B35" s="1">
        <v>128</v>
      </c>
      <c r="C35" s="2" t="s">
        <v>63</v>
      </c>
      <c r="D35" s="2" t="s">
        <v>64</v>
      </c>
      <c r="E35" s="2" t="s">
        <v>36</v>
      </c>
      <c r="F35" s="1">
        <v>225875</v>
      </c>
      <c r="G35" s="1" t="s">
        <v>37</v>
      </c>
      <c r="H35" s="1">
        <v>60</v>
      </c>
      <c r="I35" s="1" t="s">
        <v>38</v>
      </c>
      <c r="J35" s="26" t="s">
        <v>65</v>
      </c>
      <c r="K35" s="3">
        <v>0.3333333333333333</v>
      </c>
      <c r="L35" s="4">
        <v>0</v>
      </c>
      <c r="M35" s="4">
        <v>0.05130787037037037</v>
      </c>
      <c r="N35" s="4">
        <v>0.041666666666666664</v>
      </c>
      <c r="O35" s="4">
        <v>0</v>
      </c>
      <c r="P35" s="4">
        <f>(M35+O35)-L35</f>
        <v>0.05130787037037037</v>
      </c>
      <c r="Q35" s="27">
        <f>(N35/P35)*10</f>
        <v>8.120911346717797</v>
      </c>
      <c r="R35" s="9"/>
      <c r="S35" s="9"/>
      <c r="T35" s="28"/>
      <c r="U35" s="9"/>
      <c r="V35" s="9"/>
      <c r="W35" s="9"/>
    </row>
    <row r="36" spans="1:24" s="25" customFormat="1" ht="15">
      <c r="A36" s="1"/>
      <c r="B36" s="1"/>
      <c r="C36" s="2"/>
      <c r="D36" s="2"/>
      <c r="E36" s="2"/>
      <c r="F36" s="1"/>
      <c r="G36" s="1"/>
      <c r="H36" s="1"/>
      <c r="I36" s="1"/>
      <c r="J36" s="26"/>
      <c r="K36" s="3"/>
      <c r="L36" s="4"/>
      <c r="M36" s="4"/>
      <c r="N36" s="4"/>
      <c r="O36" s="4"/>
      <c r="P36" s="4"/>
      <c r="Q36" s="27"/>
      <c r="R36" s="2"/>
      <c r="S36" s="9"/>
      <c r="T36" s="28"/>
      <c r="U36" s="9"/>
      <c r="V36" s="28"/>
      <c r="W36" s="9"/>
      <c r="X36" s="9"/>
    </row>
    <row r="37" spans="1:23" s="25" customFormat="1" ht="14.25">
      <c r="A37" s="1"/>
      <c r="B37" s="21" t="s">
        <v>66</v>
      </c>
      <c r="C37" s="2"/>
      <c r="D37" s="2"/>
      <c r="E37" s="2"/>
      <c r="F37" s="1"/>
      <c r="G37" s="1"/>
      <c r="H37" s="1"/>
      <c r="I37" s="1"/>
      <c r="J37" s="26"/>
      <c r="K37" s="3"/>
      <c r="L37" s="4"/>
      <c r="M37" s="4"/>
      <c r="N37" s="4"/>
      <c r="O37" s="4"/>
      <c r="P37" s="4"/>
      <c r="Q37" s="27"/>
      <c r="R37" s="9"/>
      <c r="S37" s="9"/>
      <c r="T37" s="9"/>
      <c r="U37" s="9"/>
      <c r="V37" s="9"/>
      <c r="W37" s="9"/>
    </row>
    <row r="38" spans="1:23" s="25" customFormat="1" ht="14.25">
      <c r="A38" s="29">
        <v>1</v>
      </c>
      <c r="B38" s="29">
        <v>186</v>
      </c>
      <c r="C38" s="30" t="s">
        <v>67</v>
      </c>
      <c r="D38" s="30" t="s">
        <v>68</v>
      </c>
      <c r="E38" s="30" t="s">
        <v>69</v>
      </c>
      <c r="F38" s="29">
        <v>187847</v>
      </c>
      <c r="G38" s="29" t="s">
        <v>37</v>
      </c>
      <c r="H38" s="29">
        <v>58</v>
      </c>
      <c r="I38" s="29" t="s">
        <v>70</v>
      </c>
      <c r="J38" s="31" t="s">
        <v>71</v>
      </c>
      <c r="K38" s="32">
        <v>0.3333333333333333</v>
      </c>
      <c r="L38" s="33">
        <v>0</v>
      </c>
      <c r="M38" s="33">
        <v>0.05184027777777778</v>
      </c>
      <c r="N38" s="33">
        <v>0.041666666666666664</v>
      </c>
      <c r="O38" s="33">
        <v>0</v>
      </c>
      <c r="P38" s="33">
        <f>(M38+O38)-L38</f>
        <v>0.05184027777777778</v>
      </c>
      <c r="Q38" s="34">
        <f>(N38/P38)*10</f>
        <v>8.037508372404554</v>
      </c>
      <c r="R38" s="35" t="s">
        <v>72</v>
      </c>
      <c r="S38" s="9"/>
      <c r="T38" s="9"/>
      <c r="U38" s="9"/>
      <c r="V38" s="9"/>
      <c r="W38" s="9"/>
    </row>
    <row r="39" ht="9.75" customHeight="1"/>
    <row r="40" spans="1:18" ht="14.25">
      <c r="A40" s="15" t="s">
        <v>3</v>
      </c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16"/>
      <c r="M40" s="16"/>
      <c r="N40" s="16"/>
      <c r="O40" s="16"/>
      <c r="P40" s="16"/>
      <c r="Q40" s="16"/>
      <c r="R40" s="15"/>
    </row>
    <row r="41" spans="1:18" ht="14.25">
      <c r="A41" s="15" t="s">
        <v>4</v>
      </c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6"/>
      <c r="M41" s="16"/>
      <c r="N41" s="16"/>
      <c r="O41" s="16"/>
      <c r="P41" s="16"/>
      <c r="Q41" s="16"/>
      <c r="R41" s="9"/>
    </row>
    <row r="42" spans="1:18" ht="14.25">
      <c r="A42" s="15" t="s">
        <v>5</v>
      </c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6"/>
      <c r="M42" s="16"/>
      <c r="N42" s="16"/>
      <c r="O42" s="16"/>
      <c r="P42" s="16"/>
      <c r="Q42" s="14"/>
      <c r="R42" s="9"/>
    </row>
    <row r="43" spans="1:18" ht="14.25">
      <c r="A43" s="15" t="s">
        <v>6</v>
      </c>
      <c r="B43" s="15"/>
      <c r="C43" s="15"/>
      <c r="D43" s="15"/>
      <c r="E43" s="15"/>
      <c r="F43" s="15"/>
      <c r="G43" s="15"/>
      <c r="H43" s="15"/>
      <c r="I43" s="15"/>
      <c r="J43" s="15"/>
      <c r="K43" s="16"/>
      <c r="L43" s="16"/>
      <c r="M43" s="16"/>
      <c r="N43" s="16"/>
      <c r="O43" s="16"/>
      <c r="P43" s="16"/>
      <c r="Q43" s="14"/>
      <c r="R43" s="9"/>
    </row>
    <row r="44" spans="1:18" ht="14.25">
      <c r="A44" s="15" t="s">
        <v>7</v>
      </c>
      <c r="B44" s="15"/>
      <c r="C44" s="15"/>
      <c r="D44" s="7"/>
      <c r="E44" s="9"/>
      <c r="G44" s="7"/>
      <c r="H44" s="7"/>
      <c r="I44" s="7"/>
      <c r="J44" s="7"/>
      <c r="K44" s="12"/>
      <c r="L44" s="13"/>
      <c r="M44" s="13"/>
      <c r="N44" s="13"/>
      <c r="O44" s="13"/>
      <c r="P44" s="13"/>
      <c r="Q44" s="14"/>
      <c r="R44" s="9"/>
    </row>
    <row r="45" spans="1:18" ht="9.75" customHeight="1">
      <c r="A45" s="15"/>
      <c r="B45" s="8"/>
      <c r="C45" s="9"/>
      <c r="D45" s="7"/>
      <c r="E45" s="9"/>
      <c r="G45" s="7"/>
      <c r="H45" s="7"/>
      <c r="I45" s="7"/>
      <c r="J45" s="7"/>
      <c r="K45" s="12"/>
      <c r="L45" s="13"/>
      <c r="M45" s="13"/>
      <c r="N45" s="13"/>
      <c r="O45" s="13"/>
      <c r="P45" s="13"/>
      <c r="Q45" s="14"/>
      <c r="R45" s="9"/>
    </row>
    <row r="46" spans="1:18" ht="15.75">
      <c r="A46" s="15"/>
      <c r="B46" s="8" t="s">
        <v>8</v>
      </c>
      <c r="C46" s="9"/>
      <c r="D46" s="7"/>
      <c r="E46" s="9"/>
      <c r="G46" s="7"/>
      <c r="H46" s="7"/>
      <c r="I46" s="7"/>
      <c r="J46" s="7"/>
      <c r="K46" s="12"/>
      <c r="L46" s="13"/>
      <c r="M46" s="13"/>
      <c r="N46" s="13"/>
      <c r="O46" s="13"/>
      <c r="P46" s="13"/>
      <c r="Q46" s="14"/>
      <c r="R46" s="9"/>
    </row>
    <row r="47" spans="1:18" ht="14.25">
      <c r="A47" s="15" t="s">
        <v>9</v>
      </c>
      <c r="B47" s="15"/>
      <c r="C47" s="15"/>
      <c r="D47" s="15"/>
      <c r="E47" s="15"/>
      <c r="F47" s="15"/>
      <c r="G47" s="7"/>
      <c r="H47" s="7"/>
      <c r="I47" s="7"/>
      <c r="J47" s="7"/>
      <c r="K47" s="12"/>
      <c r="L47" s="13"/>
      <c r="M47" s="13"/>
      <c r="N47" s="13"/>
      <c r="O47" s="13"/>
      <c r="P47" s="13"/>
      <c r="Q47" s="14"/>
      <c r="R47" s="9"/>
    </row>
    <row r="48" spans="1:18" ht="14.25">
      <c r="A48" s="15" t="s">
        <v>10</v>
      </c>
      <c r="B48" s="15"/>
      <c r="C48" s="15"/>
      <c r="D48" s="15"/>
      <c r="E48" s="15"/>
      <c r="F48" s="15"/>
      <c r="G48" s="15"/>
      <c r="H48" s="15"/>
      <c r="I48" s="7"/>
      <c r="J48" s="7"/>
      <c r="K48" s="12"/>
      <c r="L48" s="13"/>
      <c r="M48" s="13"/>
      <c r="N48" s="13"/>
      <c r="O48" s="13"/>
      <c r="P48" s="13"/>
      <c r="Q48" s="14"/>
      <c r="R48" s="9"/>
    </row>
    <row r="49" spans="1:18" ht="9.75" customHeight="1">
      <c r="A49" s="15"/>
      <c r="B49" s="8"/>
      <c r="C49" s="9"/>
      <c r="D49" s="7"/>
      <c r="E49" s="9"/>
      <c r="G49" s="7"/>
      <c r="H49" s="7"/>
      <c r="I49" s="7"/>
      <c r="J49" s="7"/>
      <c r="K49" s="12"/>
      <c r="L49" s="13"/>
      <c r="M49" s="13"/>
      <c r="N49" s="13"/>
      <c r="O49" s="13"/>
      <c r="P49" s="13"/>
      <c r="Q49" s="14"/>
      <c r="R49" s="9"/>
    </row>
    <row r="50" spans="1:18" ht="15.75">
      <c r="A50" s="15"/>
      <c r="B50" s="8" t="s">
        <v>11</v>
      </c>
      <c r="C50" s="9"/>
      <c r="D50" s="7"/>
      <c r="E50" s="9"/>
      <c r="G50" s="7"/>
      <c r="H50" s="7"/>
      <c r="I50" s="7"/>
      <c r="J50" s="7"/>
      <c r="K50" s="12"/>
      <c r="L50" s="13"/>
      <c r="M50" s="13"/>
      <c r="N50" s="13"/>
      <c r="O50" s="13"/>
      <c r="P50" s="13"/>
      <c r="Q50" s="14"/>
      <c r="R50" s="9"/>
    </row>
    <row r="51" spans="1:18" ht="14.25">
      <c r="A51" s="15" t="s">
        <v>12</v>
      </c>
      <c r="B51" s="15"/>
      <c r="C51" s="15"/>
      <c r="D51" s="15"/>
      <c r="E51" s="15"/>
      <c r="F51" s="15"/>
      <c r="G51" s="7"/>
      <c r="H51" s="7"/>
      <c r="I51" s="7"/>
      <c r="J51" s="7"/>
      <c r="K51" s="12"/>
      <c r="L51" s="13"/>
      <c r="M51" s="13"/>
      <c r="N51" s="13"/>
      <c r="O51" s="13"/>
      <c r="P51" s="13"/>
      <c r="Q51" s="14"/>
      <c r="R51" s="9"/>
    </row>
    <row r="52" spans="1:19" ht="14.25">
      <c r="A52" s="15" t="s">
        <v>13</v>
      </c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16"/>
      <c r="M52" s="16"/>
      <c r="N52" s="16"/>
      <c r="O52" s="16"/>
      <c r="P52" s="16"/>
      <c r="Q52" s="16"/>
      <c r="R52" s="15"/>
      <c r="S52" s="15"/>
    </row>
    <row r="53" spans="1:18" ht="14.25">
      <c r="A53" s="15" t="s">
        <v>14</v>
      </c>
      <c r="B53" s="15"/>
      <c r="C53" s="15"/>
      <c r="D53" s="15"/>
      <c r="E53" s="9"/>
      <c r="G53" s="7"/>
      <c r="H53" s="7"/>
      <c r="I53" s="7"/>
      <c r="J53" s="7"/>
      <c r="K53" s="12"/>
      <c r="L53" s="13"/>
      <c r="M53" s="13"/>
      <c r="N53" s="13"/>
      <c r="O53" s="13"/>
      <c r="P53" s="13"/>
      <c r="Q53" s="14"/>
      <c r="R53" s="9"/>
    </row>
    <row r="54" spans="2:18" ht="9.75" customHeight="1">
      <c r="B54" s="8"/>
      <c r="C54" s="9"/>
      <c r="D54" s="7"/>
      <c r="E54" s="9"/>
      <c r="G54" s="7"/>
      <c r="H54" s="7"/>
      <c r="I54" s="7"/>
      <c r="J54" s="7"/>
      <c r="K54" s="12"/>
      <c r="L54" s="13"/>
      <c r="M54" s="13"/>
      <c r="N54" s="13"/>
      <c r="O54" s="13"/>
      <c r="P54" s="13"/>
      <c r="Q54" s="14"/>
      <c r="R54" s="9"/>
    </row>
    <row r="55" spans="1:23" s="17" customFormat="1" ht="23.25">
      <c r="A55" s="77" t="s">
        <v>73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18"/>
      <c r="T55" s="18"/>
      <c r="U55" s="18"/>
      <c r="V55" s="18"/>
      <c r="W55" s="18"/>
    </row>
    <row r="56" spans="1:24" ht="25.5">
      <c r="A56" s="20" t="s">
        <v>16</v>
      </c>
      <c r="B56" s="21" t="s">
        <v>17</v>
      </c>
      <c r="C56" s="21" t="s">
        <v>18</v>
      </c>
      <c r="D56" s="21" t="s">
        <v>19</v>
      </c>
      <c r="E56" s="21" t="s">
        <v>20</v>
      </c>
      <c r="F56" s="19" t="s">
        <v>21</v>
      </c>
      <c r="G56" s="19" t="s">
        <v>22</v>
      </c>
      <c r="H56" s="19" t="s">
        <v>23</v>
      </c>
      <c r="I56" s="19" t="s">
        <v>24</v>
      </c>
      <c r="J56" s="19" t="s">
        <v>25</v>
      </c>
      <c r="K56" s="3" t="s">
        <v>26</v>
      </c>
      <c r="L56" s="4" t="s">
        <v>27</v>
      </c>
      <c r="M56" s="23" t="s">
        <v>28</v>
      </c>
      <c r="N56" s="4" t="s">
        <v>29</v>
      </c>
      <c r="O56" s="22" t="s">
        <v>30</v>
      </c>
      <c r="P56" s="22" t="s">
        <v>31</v>
      </c>
      <c r="Q56" s="24" t="s">
        <v>32</v>
      </c>
      <c r="S56" s="9"/>
      <c r="U56" s="9"/>
      <c r="V56" s="9"/>
      <c r="W56" s="9"/>
      <c r="X56" s="25"/>
    </row>
    <row r="57" spans="1:24" s="25" customFormat="1" ht="15">
      <c r="A57" s="1"/>
      <c r="B57" s="21" t="s">
        <v>74</v>
      </c>
      <c r="C57" s="2"/>
      <c r="D57" s="2"/>
      <c r="E57" s="2"/>
      <c r="F57" s="1"/>
      <c r="G57" s="1"/>
      <c r="H57" s="1"/>
      <c r="I57" s="1"/>
      <c r="J57" s="26"/>
      <c r="K57" s="3"/>
      <c r="L57" s="4"/>
      <c r="M57" s="4"/>
      <c r="N57" s="4"/>
      <c r="O57" s="4"/>
      <c r="P57" s="4"/>
      <c r="Q57" s="27"/>
      <c r="R57" s="2"/>
      <c r="S57" s="9"/>
      <c r="T57" s="28"/>
      <c r="U57" s="9"/>
      <c r="V57" s="28"/>
      <c r="W57" s="9"/>
      <c r="X57" s="9"/>
    </row>
    <row r="58" spans="1:24" s="25" customFormat="1" ht="15">
      <c r="A58" s="1">
        <v>1</v>
      </c>
      <c r="B58" s="1">
        <v>48</v>
      </c>
      <c r="C58" s="2" t="s">
        <v>58</v>
      </c>
      <c r="D58" s="2" t="s">
        <v>75</v>
      </c>
      <c r="E58" s="2" t="s">
        <v>76</v>
      </c>
      <c r="F58" s="1">
        <v>170296</v>
      </c>
      <c r="G58" s="1" t="s">
        <v>37</v>
      </c>
      <c r="H58" s="1">
        <v>17</v>
      </c>
      <c r="I58" s="1" t="s">
        <v>38</v>
      </c>
      <c r="J58" s="26" t="s">
        <v>77</v>
      </c>
      <c r="K58" s="3">
        <v>0.3333333333333333</v>
      </c>
      <c r="L58" s="4">
        <v>0</v>
      </c>
      <c r="M58" s="4">
        <v>0.057881944444444444</v>
      </c>
      <c r="N58" s="4">
        <v>0.041666666666666664</v>
      </c>
      <c r="O58" s="4">
        <v>0</v>
      </c>
      <c r="P58" s="4">
        <f>(M58+O58)-L58</f>
        <v>0.057881944444444444</v>
      </c>
      <c r="Q58" s="27">
        <f>(N58/P58)*16</f>
        <v>11.517696460707858</v>
      </c>
      <c r="R58" s="2"/>
      <c r="T58" s="9"/>
      <c r="U58" s="9"/>
      <c r="V58" s="28"/>
      <c r="W58" s="9"/>
      <c r="X58" s="9"/>
    </row>
    <row r="59" spans="1:24" s="25" customFormat="1" ht="14.25">
      <c r="A59" s="1">
        <v>2</v>
      </c>
      <c r="B59" s="1">
        <v>38</v>
      </c>
      <c r="C59" s="2" t="s">
        <v>78</v>
      </c>
      <c r="D59" s="2" t="s">
        <v>79</v>
      </c>
      <c r="E59" s="2"/>
      <c r="F59" s="1">
        <v>268330</v>
      </c>
      <c r="G59" s="1" t="s">
        <v>37</v>
      </c>
      <c r="H59" s="1">
        <v>18</v>
      </c>
      <c r="I59" s="1" t="s">
        <v>38</v>
      </c>
      <c r="J59" s="26" t="s">
        <v>77</v>
      </c>
      <c r="K59" s="3">
        <v>0.3333333333333333</v>
      </c>
      <c r="L59" s="4">
        <v>0</v>
      </c>
      <c r="M59" s="4">
        <v>0.060567129629629624</v>
      </c>
      <c r="N59" s="4">
        <v>0.041666666666666664</v>
      </c>
      <c r="O59" s="4">
        <v>0</v>
      </c>
      <c r="P59" s="4">
        <f>(M59+O59)-L59</f>
        <v>0.060567129629629624</v>
      </c>
      <c r="Q59" s="27">
        <f>(N59/P59)*16</f>
        <v>11.00707051404548</v>
      </c>
      <c r="R59" s="2"/>
      <c r="S59" s="9"/>
      <c r="U59" s="9"/>
      <c r="W59" s="9"/>
      <c r="X59" s="9"/>
    </row>
    <row r="60" spans="1:24" s="25" customFormat="1" ht="15">
      <c r="A60" s="1">
        <v>3</v>
      </c>
      <c r="B60" s="1">
        <v>47</v>
      </c>
      <c r="C60" s="2" t="s">
        <v>80</v>
      </c>
      <c r="D60" s="2" t="s">
        <v>81</v>
      </c>
      <c r="E60" s="2" t="s">
        <v>76</v>
      </c>
      <c r="F60" s="1">
        <v>255980</v>
      </c>
      <c r="G60" s="1" t="s">
        <v>37</v>
      </c>
      <c r="H60" s="1">
        <v>17</v>
      </c>
      <c r="I60" s="1" t="s">
        <v>38</v>
      </c>
      <c r="J60" s="26" t="s">
        <v>77</v>
      </c>
      <c r="K60" s="3">
        <v>0.3333333333333333</v>
      </c>
      <c r="L60" s="4">
        <v>0</v>
      </c>
      <c r="M60" s="4">
        <v>0.0759837962962963</v>
      </c>
      <c r="N60" s="4">
        <v>0.041666666666666664</v>
      </c>
      <c r="O60" s="4">
        <v>0</v>
      </c>
      <c r="P60" s="4">
        <f>(M60+O60)-L60</f>
        <v>0.0759837962962963</v>
      </c>
      <c r="Q60" s="27">
        <f>(N60/P60)*16</f>
        <v>8.773800456968774</v>
      </c>
      <c r="R60" s="2"/>
      <c r="S60" s="9"/>
      <c r="U60" s="9"/>
      <c r="V60" s="28"/>
      <c r="W60" s="9"/>
      <c r="X60" s="9"/>
    </row>
    <row r="61" spans="1:24" s="25" customFormat="1" ht="15">
      <c r="A61" s="1"/>
      <c r="B61" s="1">
        <v>44</v>
      </c>
      <c r="C61" s="2" t="s">
        <v>82</v>
      </c>
      <c r="D61" s="2" t="s">
        <v>83</v>
      </c>
      <c r="E61" s="2" t="s">
        <v>84</v>
      </c>
      <c r="F61" s="1">
        <v>257387</v>
      </c>
      <c r="G61" s="1" t="s">
        <v>37</v>
      </c>
      <c r="H61" s="1">
        <v>17</v>
      </c>
      <c r="I61" s="1" t="s">
        <v>38</v>
      </c>
      <c r="J61" s="26" t="s">
        <v>77</v>
      </c>
      <c r="K61" s="3">
        <v>0.3333333333333333</v>
      </c>
      <c r="L61" s="4">
        <v>0</v>
      </c>
      <c r="M61" s="4" t="s">
        <v>43</v>
      </c>
      <c r="N61" s="4" t="s">
        <v>43</v>
      </c>
      <c r="O61" s="4" t="s">
        <v>43</v>
      </c>
      <c r="P61" s="4" t="s">
        <v>43</v>
      </c>
      <c r="Q61" s="4" t="s">
        <v>43</v>
      </c>
      <c r="R61" s="2"/>
      <c r="S61" s="9"/>
      <c r="U61" s="9"/>
      <c r="V61" s="28"/>
      <c r="W61" s="9"/>
      <c r="X61" s="9"/>
    </row>
    <row r="62" spans="1:24" s="25" customFormat="1" ht="15">
      <c r="A62" s="1"/>
      <c r="B62" s="1"/>
      <c r="C62" s="2"/>
      <c r="D62" s="2"/>
      <c r="E62" s="2"/>
      <c r="F62" s="1"/>
      <c r="G62" s="1"/>
      <c r="H62" s="1"/>
      <c r="I62" s="1"/>
      <c r="J62" s="26"/>
      <c r="K62" s="3"/>
      <c r="L62" s="4"/>
      <c r="M62" s="4"/>
      <c r="N62" s="4"/>
      <c r="O62" s="4"/>
      <c r="P62" s="4"/>
      <c r="Q62" s="4"/>
      <c r="R62" s="2"/>
      <c r="S62" s="9"/>
      <c r="U62" s="9"/>
      <c r="V62" s="28"/>
      <c r="W62" s="9"/>
      <c r="X62" s="9"/>
    </row>
    <row r="63" spans="1:23" s="25" customFormat="1" ht="14.25">
      <c r="A63" s="1"/>
      <c r="B63" s="21" t="s">
        <v>85</v>
      </c>
      <c r="C63" s="2"/>
      <c r="D63" s="2"/>
      <c r="E63" s="2"/>
      <c r="F63" s="1"/>
      <c r="G63" s="1"/>
      <c r="H63" s="1"/>
      <c r="I63" s="1"/>
      <c r="J63" s="36"/>
      <c r="K63" s="3"/>
      <c r="L63" s="4"/>
      <c r="M63" s="4"/>
      <c r="N63" s="4"/>
      <c r="O63" s="4"/>
      <c r="P63" s="4"/>
      <c r="Q63" s="27"/>
      <c r="R63" s="9"/>
      <c r="S63" s="9"/>
      <c r="T63" s="9"/>
      <c r="U63" s="9"/>
      <c r="V63" s="9"/>
      <c r="W63" s="9"/>
    </row>
    <row r="64" spans="1:23" s="25" customFormat="1" ht="14.25">
      <c r="A64" s="1">
        <v>1</v>
      </c>
      <c r="B64" s="1">
        <v>284</v>
      </c>
      <c r="C64" s="2" t="s">
        <v>86</v>
      </c>
      <c r="D64" s="2" t="s">
        <v>87</v>
      </c>
      <c r="E64" s="2" t="s">
        <v>88</v>
      </c>
      <c r="F64" s="1">
        <v>179145</v>
      </c>
      <c r="G64" s="1" t="s">
        <v>37</v>
      </c>
      <c r="H64" s="1">
        <v>32</v>
      </c>
      <c r="I64" s="1" t="s">
        <v>70</v>
      </c>
      <c r="J64" s="26" t="s">
        <v>85</v>
      </c>
      <c r="K64" s="3">
        <v>0.3333333333333333</v>
      </c>
      <c r="L64" s="4">
        <v>0</v>
      </c>
      <c r="M64" s="4">
        <v>0.06049768518518519</v>
      </c>
      <c r="N64" s="4">
        <v>0.041666666666666664</v>
      </c>
      <c r="O64" s="4">
        <v>0</v>
      </c>
      <c r="P64" s="4">
        <f aca="true" t="shared" si="0" ref="P64:P70">(M64+O64)-L64</f>
        <v>0.06049768518518519</v>
      </c>
      <c r="Q64" s="27">
        <f aca="true" t="shared" si="1" ref="Q64:Q70">(N64/P64)*16</f>
        <v>11.019705375932656</v>
      </c>
      <c r="R64" s="9"/>
      <c r="S64" s="9"/>
      <c r="T64" s="9"/>
      <c r="U64" s="9"/>
      <c r="V64" s="9"/>
      <c r="W64" s="9"/>
    </row>
    <row r="65" spans="1:23" s="25" customFormat="1" ht="14.25">
      <c r="A65" s="1">
        <v>2</v>
      </c>
      <c r="B65" s="1">
        <v>283</v>
      </c>
      <c r="C65" s="2" t="s">
        <v>89</v>
      </c>
      <c r="D65" s="2" t="s">
        <v>90</v>
      </c>
      <c r="E65" s="2" t="s">
        <v>91</v>
      </c>
      <c r="F65" s="1">
        <v>196731</v>
      </c>
      <c r="G65" s="1" t="s">
        <v>37</v>
      </c>
      <c r="H65" s="1">
        <v>22</v>
      </c>
      <c r="I65" s="1" t="s">
        <v>70</v>
      </c>
      <c r="J65" s="26" t="s">
        <v>85</v>
      </c>
      <c r="K65" s="3">
        <v>0.3333333333333333</v>
      </c>
      <c r="L65" s="4">
        <v>0</v>
      </c>
      <c r="M65" s="4">
        <v>0.06405092592592593</v>
      </c>
      <c r="N65" s="4">
        <v>0.041666666666666664</v>
      </c>
      <c r="O65" s="4">
        <v>0</v>
      </c>
      <c r="P65" s="4">
        <f t="shared" si="0"/>
        <v>0.06405092592592593</v>
      </c>
      <c r="Q65" s="27">
        <f t="shared" si="1"/>
        <v>10.408384531984098</v>
      </c>
      <c r="R65" s="9"/>
      <c r="S65" s="9"/>
      <c r="T65" s="9"/>
      <c r="U65" s="9"/>
      <c r="V65" s="9"/>
      <c r="W65" s="9"/>
    </row>
    <row r="66" spans="1:23" s="25" customFormat="1" ht="14.25">
      <c r="A66" s="1">
        <v>3</v>
      </c>
      <c r="B66" s="1">
        <v>296</v>
      </c>
      <c r="C66" s="2" t="s">
        <v>92</v>
      </c>
      <c r="D66" s="2" t="s">
        <v>93</v>
      </c>
      <c r="E66" s="2" t="s">
        <v>94</v>
      </c>
      <c r="F66" s="1">
        <v>219930</v>
      </c>
      <c r="G66" s="1" t="s">
        <v>37</v>
      </c>
      <c r="H66" s="1">
        <v>24</v>
      </c>
      <c r="I66" s="1" t="s">
        <v>70</v>
      </c>
      <c r="J66" s="26" t="s">
        <v>85</v>
      </c>
      <c r="K66" s="3">
        <v>0.3333333333333333</v>
      </c>
      <c r="L66" s="4">
        <v>0</v>
      </c>
      <c r="M66" s="4">
        <v>0.0678125</v>
      </c>
      <c r="N66" s="4">
        <v>0.041666666666666664</v>
      </c>
      <c r="O66" s="4">
        <v>0</v>
      </c>
      <c r="P66" s="4">
        <f t="shared" si="0"/>
        <v>0.0678125</v>
      </c>
      <c r="Q66" s="27">
        <f t="shared" si="1"/>
        <v>9.831029185867896</v>
      </c>
      <c r="R66" s="9"/>
      <c r="S66" s="9"/>
      <c r="T66" s="9"/>
      <c r="U66" s="9"/>
      <c r="V66" s="9"/>
      <c r="W66" s="9"/>
    </row>
    <row r="67" spans="1:23" s="25" customFormat="1" ht="14.25">
      <c r="A67" s="1">
        <v>4</v>
      </c>
      <c r="B67" s="1">
        <v>281</v>
      </c>
      <c r="C67" s="2" t="s">
        <v>95</v>
      </c>
      <c r="D67" s="2" t="s">
        <v>96</v>
      </c>
      <c r="E67" s="2" t="s">
        <v>94</v>
      </c>
      <c r="F67" s="1">
        <v>239691</v>
      </c>
      <c r="G67" s="1" t="s">
        <v>37</v>
      </c>
      <c r="H67" s="1">
        <v>27</v>
      </c>
      <c r="I67" s="1" t="s">
        <v>70</v>
      </c>
      <c r="J67" s="26" t="s">
        <v>85</v>
      </c>
      <c r="K67" s="3">
        <v>0.3333333333333333</v>
      </c>
      <c r="L67" s="4">
        <v>0</v>
      </c>
      <c r="M67" s="4">
        <v>0.06939814814814814</v>
      </c>
      <c r="N67" s="4">
        <v>0.041666666666666664</v>
      </c>
      <c r="O67" s="4">
        <v>0</v>
      </c>
      <c r="P67" s="4">
        <f t="shared" si="0"/>
        <v>0.06939814814814814</v>
      </c>
      <c r="Q67" s="27">
        <f t="shared" si="1"/>
        <v>9.606404269513009</v>
      </c>
      <c r="R67" s="9"/>
      <c r="S67" s="9"/>
      <c r="T67" s="9"/>
      <c r="U67" s="9"/>
      <c r="V67" s="9"/>
      <c r="W67" s="9"/>
    </row>
    <row r="68" spans="1:23" s="25" customFormat="1" ht="14.25">
      <c r="A68" s="1">
        <v>5</v>
      </c>
      <c r="B68" s="37">
        <v>448</v>
      </c>
      <c r="C68" s="38" t="s">
        <v>97</v>
      </c>
      <c r="D68" s="38" t="s">
        <v>98</v>
      </c>
      <c r="E68" s="38" t="s">
        <v>99</v>
      </c>
      <c r="F68" s="37">
        <v>225188</v>
      </c>
      <c r="G68" s="37" t="s">
        <v>100</v>
      </c>
      <c r="H68" s="37">
        <v>26</v>
      </c>
      <c r="I68" s="37" t="s">
        <v>70</v>
      </c>
      <c r="J68" s="39" t="s">
        <v>85</v>
      </c>
      <c r="K68" s="40">
        <v>0.3333333333333333</v>
      </c>
      <c r="L68" s="41">
        <v>0</v>
      </c>
      <c r="M68" s="41">
        <v>0.07307870370370372</v>
      </c>
      <c r="N68" s="41">
        <v>0.041666666666666664</v>
      </c>
      <c r="O68" s="41">
        <v>0</v>
      </c>
      <c r="P68" s="41">
        <f t="shared" si="0"/>
        <v>0.07307870370370372</v>
      </c>
      <c r="Q68" s="42">
        <f t="shared" si="1"/>
        <v>9.122584732340828</v>
      </c>
      <c r="R68" s="9"/>
      <c r="S68" s="9"/>
      <c r="T68" s="9"/>
      <c r="U68" s="9"/>
      <c r="V68" s="9"/>
      <c r="W68" s="9"/>
    </row>
    <row r="69" spans="1:23" s="25" customFormat="1" ht="13.5" customHeight="1">
      <c r="A69" s="1">
        <v>6</v>
      </c>
      <c r="B69" s="1">
        <v>282</v>
      </c>
      <c r="C69" s="2" t="s">
        <v>95</v>
      </c>
      <c r="D69" s="2" t="s">
        <v>101</v>
      </c>
      <c r="E69" s="2" t="s">
        <v>88</v>
      </c>
      <c r="F69" s="1">
        <v>231443</v>
      </c>
      <c r="G69" s="1" t="s">
        <v>37</v>
      </c>
      <c r="H69" s="1">
        <v>34</v>
      </c>
      <c r="I69" s="1" t="s">
        <v>70</v>
      </c>
      <c r="J69" s="26" t="s">
        <v>85</v>
      </c>
      <c r="K69" s="3">
        <v>0.3333333333333333</v>
      </c>
      <c r="L69" s="4">
        <v>0</v>
      </c>
      <c r="M69" s="4">
        <v>0.07335648148148148</v>
      </c>
      <c r="N69" s="4">
        <v>0.041666666666666664</v>
      </c>
      <c r="O69" s="4">
        <v>0</v>
      </c>
      <c r="P69" s="4">
        <f t="shared" si="0"/>
        <v>0.07335648148148148</v>
      </c>
      <c r="Q69" s="27">
        <f t="shared" si="1"/>
        <v>9.088040391290628</v>
      </c>
      <c r="R69" s="9"/>
      <c r="S69" s="9"/>
      <c r="T69" s="9"/>
      <c r="U69" s="9"/>
      <c r="V69" s="9"/>
      <c r="W69" s="9"/>
    </row>
    <row r="70" spans="1:23" s="25" customFormat="1" ht="14.25">
      <c r="A70" s="1">
        <v>7</v>
      </c>
      <c r="B70" s="1">
        <v>167</v>
      </c>
      <c r="C70" s="2" t="s">
        <v>102</v>
      </c>
      <c r="D70" s="2" t="s">
        <v>103</v>
      </c>
      <c r="E70" s="2" t="s">
        <v>104</v>
      </c>
      <c r="F70" s="1">
        <v>87823</v>
      </c>
      <c r="G70" s="1" t="s">
        <v>37</v>
      </c>
      <c r="H70" s="1"/>
      <c r="I70" s="1" t="s">
        <v>70</v>
      </c>
      <c r="J70" s="26" t="s">
        <v>85</v>
      </c>
      <c r="K70" s="3">
        <v>0.3333333333333333</v>
      </c>
      <c r="L70" s="4">
        <v>0</v>
      </c>
      <c r="M70" s="4">
        <v>0.07560185185185185</v>
      </c>
      <c r="N70" s="4">
        <v>0.041666666666666664</v>
      </c>
      <c r="O70" s="4">
        <v>0</v>
      </c>
      <c r="P70" s="4">
        <f t="shared" si="0"/>
        <v>0.07560185185185185</v>
      </c>
      <c r="Q70" s="27">
        <f t="shared" si="1"/>
        <v>8.818126148193508</v>
      </c>
      <c r="R70" s="9"/>
      <c r="S70" s="9"/>
      <c r="T70" s="9"/>
      <c r="U70" s="9"/>
      <c r="V70" s="9"/>
      <c r="W70" s="9"/>
    </row>
    <row r="71" spans="1:23" s="25" customFormat="1" ht="14.25">
      <c r="A71" s="1"/>
      <c r="B71" s="1">
        <v>280</v>
      </c>
      <c r="C71" s="2" t="s">
        <v>105</v>
      </c>
      <c r="D71" s="2" t="s">
        <v>106</v>
      </c>
      <c r="E71" s="2" t="s">
        <v>88</v>
      </c>
      <c r="F71" s="1">
        <v>98702</v>
      </c>
      <c r="G71" s="1" t="s">
        <v>37</v>
      </c>
      <c r="H71" s="1">
        <v>35</v>
      </c>
      <c r="I71" s="1" t="s">
        <v>70</v>
      </c>
      <c r="J71" s="26" t="s">
        <v>85</v>
      </c>
      <c r="K71" s="3">
        <v>0.3333333333333333</v>
      </c>
      <c r="L71" s="4">
        <v>0</v>
      </c>
      <c r="M71" s="4" t="s">
        <v>43</v>
      </c>
      <c r="N71" s="4" t="s">
        <v>43</v>
      </c>
      <c r="O71" s="4" t="s">
        <v>43</v>
      </c>
      <c r="P71" s="4" t="s">
        <v>43</v>
      </c>
      <c r="Q71" s="4" t="s">
        <v>43</v>
      </c>
      <c r="R71" s="9"/>
      <c r="S71" s="9"/>
      <c r="T71" s="9"/>
      <c r="U71" s="9"/>
      <c r="V71" s="9"/>
      <c r="W71" s="9"/>
    </row>
    <row r="73" spans="1:23" s="25" customFormat="1" ht="14.25">
      <c r="A73" s="1"/>
      <c r="B73" s="21" t="s">
        <v>107</v>
      </c>
      <c r="C73" s="2"/>
      <c r="D73" s="2"/>
      <c r="E73" s="2"/>
      <c r="F73" s="1"/>
      <c r="G73" s="1"/>
      <c r="H73" s="1"/>
      <c r="I73" s="1"/>
      <c r="J73" s="26"/>
      <c r="K73" s="3"/>
      <c r="L73" s="4"/>
      <c r="M73" s="4"/>
      <c r="N73" s="4"/>
      <c r="O73" s="4"/>
      <c r="P73" s="4"/>
      <c r="Q73" s="27"/>
      <c r="R73" s="9"/>
      <c r="S73" s="9"/>
      <c r="T73" s="9"/>
      <c r="U73" s="9"/>
      <c r="V73" s="9"/>
      <c r="W73" s="9"/>
    </row>
    <row r="74" spans="1:23" s="25" customFormat="1" ht="15">
      <c r="A74" s="1">
        <v>1</v>
      </c>
      <c r="B74" s="1">
        <v>152</v>
      </c>
      <c r="C74" s="2" t="s">
        <v>108</v>
      </c>
      <c r="D74" s="2" t="s">
        <v>109</v>
      </c>
      <c r="E74" s="2" t="s">
        <v>110</v>
      </c>
      <c r="F74" s="1">
        <v>111888</v>
      </c>
      <c r="G74" s="1" t="s">
        <v>37</v>
      </c>
      <c r="H74" s="1">
        <v>34</v>
      </c>
      <c r="I74" s="1" t="s">
        <v>70</v>
      </c>
      <c r="J74" s="26" t="s">
        <v>107</v>
      </c>
      <c r="K74" s="3">
        <v>0.3333333333333333</v>
      </c>
      <c r="L74" s="4">
        <v>0</v>
      </c>
      <c r="M74" s="4">
        <v>0.07387731481481481</v>
      </c>
      <c r="N74" s="4">
        <v>0.041666666666666664</v>
      </c>
      <c r="O74" s="4">
        <v>0</v>
      </c>
      <c r="P74" s="4">
        <f>(M74+O74)-L74</f>
        <v>0.07387731481481481</v>
      </c>
      <c r="Q74" s="27">
        <f>(N74/P74)*16</f>
        <v>9.023969920100265</v>
      </c>
      <c r="R74" s="2"/>
      <c r="S74" s="9"/>
      <c r="T74" s="28"/>
      <c r="U74" s="9"/>
      <c r="V74" s="9"/>
      <c r="W74" s="9"/>
    </row>
    <row r="75" spans="1:23" s="17" customFormat="1" ht="23.25">
      <c r="A75" s="77" t="s">
        <v>73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18"/>
      <c r="T75" s="18"/>
      <c r="U75" s="18"/>
      <c r="V75" s="18"/>
      <c r="W75" s="18"/>
    </row>
    <row r="76" spans="1:24" ht="25.5">
      <c r="A76" s="20" t="s">
        <v>16</v>
      </c>
      <c r="B76" s="21" t="s">
        <v>17</v>
      </c>
      <c r="C76" s="21" t="s">
        <v>18</v>
      </c>
      <c r="D76" s="21" t="s">
        <v>19</v>
      </c>
      <c r="E76" s="21" t="s">
        <v>20</v>
      </c>
      <c r="F76" s="19" t="s">
        <v>21</v>
      </c>
      <c r="G76" s="19" t="s">
        <v>22</v>
      </c>
      <c r="H76" s="19" t="s">
        <v>23</v>
      </c>
      <c r="I76" s="19" t="s">
        <v>24</v>
      </c>
      <c r="J76" s="19" t="s">
        <v>25</v>
      </c>
      <c r="K76" s="3" t="s">
        <v>26</v>
      </c>
      <c r="L76" s="4" t="s">
        <v>27</v>
      </c>
      <c r="M76" s="23" t="s">
        <v>28</v>
      </c>
      <c r="N76" s="4" t="s">
        <v>29</v>
      </c>
      <c r="O76" s="22" t="s">
        <v>30</v>
      </c>
      <c r="P76" s="22" t="s">
        <v>31</v>
      </c>
      <c r="Q76" s="24" t="s">
        <v>32</v>
      </c>
      <c r="S76" s="9"/>
      <c r="U76" s="9"/>
      <c r="V76" s="9"/>
      <c r="W76" s="9"/>
      <c r="X76" s="25"/>
    </row>
    <row r="77" spans="1:23" s="25" customFormat="1" ht="15">
      <c r="A77" s="1"/>
      <c r="B77" s="21" t="s">
        <v>111</v>
      </c>
      <c r="C77" s="2"/>
      <c r="D77" s="2"/>
      <c r="E77" s="2"/>
      <c r="F77" s="1"/>
      <c r="G77" s="1"/>
      <c r="H77" s="1"/>
      <c r="I77" s="1"/>
      <c r="J77" s="26"/>
      <c r="K77" s="3"/>
      <c r="L77" s="4"/>
      <c r="M77" s="4"/>
      <c r="N77" s="4"/>
      <c r="O77" s="4"/>
      <c r="P77" s="4"/>
      <c r="Q77" s="27"/>
      <c r="R77" s="2"/>
      <c r="S77" s="9"/>
      <c r="T77" s="28"/>
      <c r="U77" s="28"/>
      <c r="V77" s="9"/>
      <c r="W77" s="9"/>
    </row>
    <row r="78" spans="1:23" s="25" customFormat="1" ht="15">
      <c r="A78" s="1">
        <v>1</v>
      </c>
      <c r="B78" s="1">
        <v>362</v>
      </c>
      <c r="C78" s="2" t="s">
        <v>112</v>
      </c>
      <c r="D78" s="2" t="s">
        <v>113</v>
      </c>
      <c r="E78" s="2" t="s">
        <v>36</v>
      </c>
      <c r="F78" s="1">
        <v>223966</v>
      </c>
      <c r="G78" s="1" t="s">
        <v>37</v>
      </c>
      <c r="H78" s="1">
        <v>32</v>
      </c>
      <c r="I78" s="1" t="s">
        <v>70</v>
      </c>
      <c r="J78" s="26" t="s">
        <v>111</v>
      </c>
      <c r="K78" s="3">
        <v>0.3333333333333333</v>
      </c>
      <c r="L78" s="4">
        <v>0</v>
      </c>
      <c r="M78" s="4">
        <v>0.06349537037037037</v>
      </c>
      <c r="N78" s="4">
        <v>0.041666666666666664</v>
      </c>
      <c r="O78" s="4">
        <v>0</v>
      </c>
      <c r="P78" s="4">
        <f>(M78+O78)-L78</f>
        <v>0.06349537037037037</v>
      </c>
      <c r="Q78" s="27">
        <f>(N78/P78)*16</f>
        <v>10.49945315348159</v>
      </c>
      <c r="R78" s="2"/>
      <c r="S78" s="9"/>
      <c r="T78" s="28"/>
      <c r="U78" s="28"/>
      <c r="V78" s="9"/>
      <c r="W78" s="9"/>
    </row>
    <row r="79" spans="1:23" s="25" customFormat="1" ht="15">
      <c r="A79" s="19">
        <v>2</v>
      </c>
      <c r="B79" s="1">
        <v>365</v>
      </c>
      <c r="C79" s="2" t="s">
        <v>114</v>
      </c>
      <c r="D79" s="2" t="s">
        <v>115</v>
      </c>
      <c r="E79" s="2" t="s">
        <v>94</v>
      </c>
      <c r="F79" s="1">
        <v>220964</v>
      </c>
      <c r="G79" s="1" t="s">
        <v>37</v>
      </c>
      <c r="H79" s="1">
        <v>29</v>
      </c>
      <c r="I79" s="1" t="s">
        <v>70</v>
      </c>
      <c r="J79" s="26" t="s">
        <v>111</v>
      </c>
      <c r="K79" s="3">
        <v>0.3333333333333333</v>
      </c>
      <c r="L79" s="4">
        <v>0</v>
      </c>
      <c r="M79" s="4">
        <v>0.07083333333333333</v>
      </c>
      <c r="N79" s="4">
        <v>0.041666666666666664</v>
      </c>
      <c r="O79" s="4">
        <v>0</v>
      </c>
      <c r="P79" s="4">
        <f>(M79+O79)-L79</f>
        <v>0.07083333333333333</v>
      </c>
      <c r="Q79" s="27">
        <f>(N79/P79)*16</f>
        <v>9.411764705882353</v>
      </c>
      <c r="R79" s="2"/>
      <c r="S79" s="9"/>
      <c r="T79" s="28"/>
      <c r="U79" s="28"/>
      <c r="V79" s="9"/>
      <c r="W79" s="9"/>
    </row>
    <row r="80" spans="1:23" s="25" customFormat="1" ht="15">
      <c r="A80" s="1">
        <v>3</v>
      </c>
      <c r="B80" s="1">
        <v>361</v>
      </c>
      <c r="C80" s="2" t="s">
        <v>116</v>
      </c>
      <c r="D80" s="2" t="s">
        <v>117</v>
      </c>
      <c r="E80" s="2" t="s">
        <v>36</v>
      </c>
      <c r="F80" s="1">
        <v>208886</v>
      </c>
      <c r="G80" s="1" t="s">
        <v>37</v>
      </c>
      <c r="H80" s="1">
        <v>35</v>
      </c>
      <c r="I80" s="1" t="s">
        <v>70</v>
      </c>
      <c r="J80" s="26" t="s">
        <v>111</v>
      </c>
      <c r="K80" s="3">
        <v>0.3333333333333333</v>
      </c>
      <c r="L80" s="4">
        <v>0</v>
      </c>
      <c r="M80" s="4">
        <v>0.07380787037037037</v>
      </c>
      <c r="N80" s="4">
        <v>0.041666666666666664</v>
      </c>
      <c r="O80" s="4">
        <v>0</v>
      </c>
      <c r="P80" s="4">
        <f>(M80+O80)-L80</f>
        <v>0.07380787037037037</v>
      </c>
      <c r="Q80" s="27">
        <f>(N80/P80)*16</f>
        <v>9.032460404578956</v>
      </c>
      <c r="R80" s="2"/>
      <c r="S80" s="9"/>
      <c r="T80" s="9"/>
      <c r="U80" s="28"/>
      <c r="V80" s="9"/>
      <c r="W80" s="9"/>
    </row>
    <row r="81" spans="1:23" s="25" customFormat="1" ht="15">
      <c r="A81" s="19">
        <v>4</v>
      </c>
      <c r="B81" s="1">
        <v>363</v>
      </c>
      <c r="C81" s="2" t="s">
        <v>118</v>
      </c>
      <c r="D81" s="2" t="s">
        <v>119</v>
      </c>
      <c r="E81" s="2" t="s">
        <v>120</v>
      </c>
      <c r="F81" s="1">
        <v>255740</v>
      </c>
      <c r="G81" s="1" t="s">
        <v>37</v>
      </c>
      <c r="H81" s="1">
        <v>43</v>
      </c>
      <c r="I81" s="1" t="s">
        <v>70</v>
      </c>
      <c r="J81" s="26" t="s">
        <v>111</v>
      </c>
      <c r="K81" s="3">
        <v>0.3333333333333333</v>
      </c>
      <c r="L81" s="4">
        <v>0</v>
      </c>
      <c r="M81" s="4">
        <v>0.07416666666666666</v>
      </c>
      <c r="N81" s="4">
        <v>0.041666666666666664</v>
      </c>
      <c r="O81" s="4">
        <v>0</v>
      </c>
      <c r="P81" s="4">
        <f>(M81+O81)-L81</f>
        <v>0.07416666666666666</v>
      </c>
      <c r="Q81" s="27">
        <f>(N81/P81)*16</f>
        <v>8.98876404494382</v>
      </c>
      <c r="R81" s="2"/>
      <c r="S81" s="9"/>
      <c r="T81" s="9"/>
      <c r="U81" s="28"/>
      <c r="V81" s="9"/>
      <c r="W81" s="9"/>
    </row>
    <row r="82" spans="1:23" s="25" customFormat="1" ht="15">
      <c r="A82" s="1">
        <v>5</v>
      </c>
      <c r="B82" s="1">
        <v>364</v>
      </c>
      <c r="C82" s="2" t="s">
        <v>121</v>
      </c>
      <c r="D82" s="2" t="s">
        <v>122</v>
      </c>
      <c r="E82" s="2" t="s">
        <v>94</v>
      </c>
      <c r="F82" s="1">
        <v>192082</v>
      </c>
      <c r="G82" s="1" t="s">
        <v>37</v>
      </c>
      <c r="H82" s="1">
        <v>35</v>
      </c>
      <c r="I82" s="1" t="s">
        <v>70</v>
      </c>
      <c r="J82" s="26" t="s">
        <v>111</v>
      </c>
      <c r="K82" s="3">
        <v>0.3333333333333333</v>
      </c>
      <c r="L82" s="4">
        <v>0</v>
      </c>
      <c r="M82" s="4">
        <v>0.07565972222222223</v>
      </c>
      <c r="N82" s="4">
        <v>0.041666666666666664</v>
      </c>
      <c r="O82" s="4">
        <v>0</v>
      </c>
      <c r="P82" s="4">
        <f>(M82+O82)-L82</f>
        <v>0.07565972222222223</v>
      </c>
      <c r="Q82" s="27">
        <f>(N82/P82)*16</f>
        <v>8.811381367599816</v>
      </c>
      <c r="R82" s="2"/>
      <c r="S82" s="9"/>
      <c r="T82" s="9"/>
      <c r="U82" s="28"/>
      <c r="V82" s="9"/>
      <c r="W82" s="9"/>
    </row>
    <row r="83" spans="1:23" s="25" customFormat="1" ht="15">
      <c r="A83" s="1"/>
      <c r="B83" s="1"/>
      <c r="C83" s="2"/>
      <c r="D83" s="2"/>
      <c r="E83" s="2"/>
      <c r="F83" s="1"/>
      <c r="G83" s="1"/>
      <c r="H83" s="1"/>
      <c r="I83" s="1"/>
      <c r="J83" s="26"/>
      <c r="K83" s="3"/>
      <c r="L83" s="4"/>
      <c r="M83" s="4"/>
      <c r="N83" s="4"/>
      <c r="O83" s="4"/>
      <c r="P83" s="4"/>
      <c r="Q83" s="27"/>
      <c r="R83" s="2"/>
      <c r="S83" s="9"/>
      <c r="T83" s="9"/>
      <c r="U83" s="28"/>
      <c r="V83" s="9"/>
      <c r="W83" s="9"/>
    </row>
    <row r="84" spans="1:23" s="25" customFormat="1" ht="15">
      <c r="A84" s="1"/>
      <c r="B84" s="21" t="s">
        <v>123</v>
      </c>
      <c r="C84" s="2"/>
      <c r="D84" s="2"/>
      <c r="E84" s="2"/>
      <c r="F84" s="1"/>
      <c r="G84" s="1"/>
      <c r="H84" s="1"/>
      <c r="I84" s="1"/>
      <c r="J84" s="26"/>
      <c r="K84" s="3"/>
      <c r="L84" s="4"/>
      <c r="M84" s="4"/>
      <c r="N84" s="4"/>
      <c r="O84" s="4"/>
      <c r="P84" s="4"/>
      <c r="Q84" s="27"/>
      <c r="R84" s="2"/>
      <c r="S84" s="9"/>
      <c r="T84" s="9"/>
      <c r="U84" s="28"/>
      <c r="V84" s="9"/>
      <c r="W84" s="9"/>
    </row>
    <row r="85" spans="1:23" s="25" customFormat="1" ht="15">
      <c r="A85" s="1">
        <v>1</v>
      </c>
      <c r="B85" s="1">
        <v>487</v>
      </c>
      <c r="C85" s="2" t="s">
        <v>124</v>
      </c>
      <c r="D85" s="2" t="s">
        <v>125</v>
      </c>
      <c r="E85" s="2" t="s">
        <v>36</v>
      </c>
      <c r="F85" s="1">
        <v>263876</v>
      </c>
      <c r="G85" s="1" t="s">
        <v>37</v>
      </c>
      <c r="H85" s="1">
        <v>27</v>
      </c>
      <c r="I85" s="1" t="s">
        <v>70</v>
      </c>
      <c r="J85" s="26" t="s">
        <v>123</v>
      </c>
      <c r="K85" s="3">
        <v>0.3333333333333333</v>
      </c>
      <c r="L85" s="4">
        <v>0</v>
      </c>
      <c r="M85" s="4">
        <v>0.07194444444444444</v>
      </c>
      <c r="N85" s="4">
        <v>0.041666666666666664</v>
      </c>
      <c r="O85" s="4">
        <v>0</v>
      </c>
      <c r="P85" s="4">
        <f>(M85+O85)-L85</f>
        <v>0.07194444444444444</v>
      </c>
      <c r="Q85" s="27">
        <f aca="true" t="shared" si="2" ref="Q85:Q91">(N85/P85)*16</f>
        <v>9.266409266409267</v>
      </c>
      <c r="R85" s="2"/>
      <c r="S85" s="9"/>
      <c r="T85" s="9"/>
      <c r="U85" s="28"/>
      <c r="V85" s="9"/>
      <c r="W85" s="9"/>
    </row>
    <row r="86" spans="1:23" s="25" customFormat="1" ht="15">
      <c r="A86" s="1">
        <v>2</v>
      </c>
      <c r="B86" s="1">
        <v>165</v>
      </c>
      <c r="C86" s="2" t="s">
        <v>126</v>
      </c>
      <c r="D86" s="2" t="s">
        <v>127</v>
      </c>
      <c r="E86" s="2" t="s">
        <v>128</v>
      </c>
      <c r="F86" s="1">
        <v>264011</v>
      </c>
      <c r="G86" s="1" t="s">
        <v>37</v>
      </c>
      <c r="H86" s="1">
        <v>39</v>
      </c>
      <c r="I86" s="1" t="s">
        <v>70</v>
      </c>
      <c r="J86" s="26" t="s">
        <v>123</v>
      </c>
      <c r="K86" s="3">
        <v>0.3333333333333333</v>
      </c>
      <c r="L86" s="4">
        <v>0</v>
      </c>
      <c r="M86" s="4">
        <v>0.0724074074074074</v>
      </c>
      <c r="N86" s="4">
        <v>0.041666666666666664</v>
      </c>
      <c r="O86" s="4">
        <v>0</v>
      </c>
      <c r="P86" s="4">
        <f>(M86+O86)-L86</f>
        <v>0.0724074074074074</v>
      </c>
      <c r="Q86" s="27">
        <f t="shared" si="2"/>
        <v>9.207161125319693</v>
      </c>
      <c r="R86" s="2"/>
      <c r="S86" s="9"/>
      <c r="T86" s="9"/>
      <c r="U86" s="28"/>
      <c r="V86" s="9"/>
      <c r="W86" s="9"/>
    </row>
    <row r="87" spans="1:23" s="25" customFormat="1" ht="15">
      <c r="A87" s="1"/>
      <c r="B87" s="43">
        <v>368</v>
      </c>
      <c r="C87" s="44" t="s">
        <v>129</v>
      </c>
      <c r="D87" s="44" t="s">
        <v>130</v>
      </c>
      <c r="E87" s="44" t="s">
        <v>36</v>
      </c>
      <c r="F87" s="43" t="s">
        <v>131</v>
      </c>
      <c r="G87" s="43" t="s">
        <v>37</v>
      </c>
      <c r="H87" s="43">
        <v>24</v>
      </c>
      <c r="I87" s="43" t="s">
        <v>70</v>
      </c>
      <c r="J87" s="45" t="s">
        <v>123</v>
      </c>
      <c r="K87" s="46">
        <v>0.3333333333333333</v>
      </c>
      <c r="L87" s="47">
        <v>0</v>
      </c>
      <c r="M87" s="47">
        <v>0.07504629629629629</v>
      </c>
      <c r="N87" s="47">
        <v>0.041666666666666664</v>
      </c>
      <c r="O87" s="47">
        <v>0</v>
      </c>
      <c r="P87" s="47">
        <f>(M87+O87)-L87</f>
        <v>0.07504629629629629</v>
      </c>
      <c r="Q87" s="48">
        <f t="shared" si="2"/>
        <v>8.883405305367058</v>
      </c>
      <c r="R87" s="2"/>
      <c r="S87" s="9"/>
      <c r="T87" s="9"/>
      <c r="U87" s="28"/>
      <c r="V87" s="9"/>
      <c r="W87" s="9"/>
    </row>
    <row r="88" spans="1:23" s="25" customFormat="1" ht="15">
      <c r="A88" s="1"/>
      <c r="B88" s="43">
        <v>485</v>
      </c>
      <c r="C88" s="44" t="s">
        <v>132</v>
      </c>
      <c r="D88" s="44" t="s">
        <v>133</v>
      </c>
      <c r="E88" s="44" t="s">
        <v>134</v>
      </c>
      <c r="F88" s="43" t="s">
        <v>131</v>
      </c>
      <c r="G88" s="43" t="s">
        <v>37</v>
      </c>
      <c r="H88" s="43">
        <v>38</v>
      </c>
      <c r="I88" s="43" t="s">
        <v>70</v>
      </c>
      <c r="J88" s="49" t="s">
        <v>123</v>
      </c>
      <c r="K88" s="46">
        <v>0.3333333333333333</v>
      </c>
      <c r="L88" s="47">
        <v>0</v>
      </c>
      <c r="M88" s="47">
        <v>0.08131944444444444</v>
      </c>
      <c r="N88" s="47">
        <v>0.041666666666666664</v>
      </c>
      <c r="O88" s="47">
        <v>0</v>
      </c>
      <c r="P88" s="47">
        <v>0.07715277777777778</v>
      </c>
      <c r="Q88" s="48">
        <f t="shared" si="2"/>
        <v>8.64086408640864</v>
      </c>
      <c r="R88" s="2"/>
      <c r="S88" s="9"/>
      <c r="T88" s="9"/>
      <c r="U88" s="28"/>
      <c r="V88" s="9"/>
      <c r="W88" s="9"/>
    </row>
    <row r="89" spans="1:23" s="25" customFormat="1" ht="15">
      <c r="A89" s="1">
        <v>3</v>
      </c>
      <c r="B89" s="1">
        <v>488</v>
      </c>
      <c r="C89" s="2" t="s">
        <v>108</v>
      </c>
      <c r="D89" s="2" t="s">
        <v>135</v>
      </c>
      <c r="E89" s="2" t="s">
        <v>94</v>
      </c>
      <c r="F89" s="1">
        <v>231145</v>
      </c>
      <c r="G89" s="1" t="s">
        <v>37</v>
      </c>
      <c r="H89" s="1">
        <v>37</v>
      </c>
      <c r="I89" s="1" t="s">
        <v>70</v>
      </c>
      <c r="J89" s="26" t="s">
        <v>123</v>
      </c>
      <c r="K89" s="3">
        <v>0.3333333333333333</v>
      </c>
      <c r="L89" s="4">
        <v>0</v>
      </c>
      <c r="M89" s="4">
        <v>0.0779050925925926</v>
      </c>
      <c r="N89" s="4">
        <v>0.041666666666666664</v>
      </c>
      <c r="O89" s="4">
        <v>0</v>
      </c>
      <c r="P89" s="4">
        <f>(M89+O89)-L89</f>
        <v>0.0779050925925926</v>
      </c>
      <c r="Q89" s="27">
        <f t="shared" si="2"/>
        <v>8.557420888426682</v>
      </c>
      <c r="R89" s="2"/>
      <c r="S89" s="9"/>
      <c r="T89" s="9"/>
      <c r="U89" s="28"/>
      <c r="V89" s="9"/>
      <c r="W89" s="9"/>
    </row>
    <row r="90" spans="1:23" s="25" customFormat="1" ht="14.25">
      <c r="A90" s="1">
        <v>4</v>
      </c>
      <c r="B90" s="1">
        <v>56</v>
      </c>
      <c r="C90" s="2" t="s">
        <v>136</v>
      </c>
      <c r="D90" s="2" t="s">
        <v>137</v>
      </c>
      <c r="E90" s="2"/>
      <c r="F90" s="1">
        <v>243848</v>
      </c>
      <c r="G90" s="1" t="s">
        <v>37</v>
      </c>
      <c r="H90" s="1">
        <v>29</v>
      </c>
      <c r="I90" s="1" t="s">
        <v>70</v>
      </c>
      <c r="J90" s="26" t="s">
        <v>123</v>
      </c>
      <c r="K90" s="3">
        <v>0.3333333333333333</v>
      </c>
      <c r="L90" s="4">
        <v>0</v>
      </c>
      <c r="M90" s="4">
        <v>0.08171296296296296</v>
      </c>
      <c r="N90" s="4">
        <v>0.041666666666666664</v>
      </c>
      <c r="O90" s="4">
        <v>0</v>
      </c>
      <c r="P90" s="4">
        <f>(M90+O90)-L90</f>
        <v>0.08171296296296296</v>
      </c>
      <c r="Q90" s="27">
        <f t="shared" si="2"/>
        <v>8.158640226628895</v>
      </c>
      <c r="R90" s="2"/>
      <c r="S90" s="9"/>
      <c r="T90" s="9"/>
      <c r="U90" s="9"/>
      <c r="V90" s="9"/>
      <c r="W90" s="9"/>
    </row>
    <row r="91" spans="1:23" s="25" customFormat="1" ht="15">
      <c r="A91" s="1">
        <v>5</v>
      </c>
      <c r="B91" s="1">
        <v>486</v>
      </c>
      <c r="C91" s="2" t="s">
        <v>138</v>
      </c>
      <c r="D91" s="2" t="s">
        <v>139</v>
      </c>
      <c r="E91" s="2" t="s">
        <v>94</v>
      </c>
      <c r="F91" s="1">
        <v>250985</v>
      </c>
      <c r="G91" s="1" t="s">
        <v>37</v>
      </c>
      <c r="H91" s="1">
        <v>22</v>
      </c>
      <c r="I91" s="1" t="s">
        <v>70</v>
      </c>
      <c r="J91" s="26" t="s">
        <v>123</v>
      </c>
      <c r="K91" s="3">
        <v>0.3333333333333333</v>
      </c>
      <c r="L91" s="4">
        <v>0</v>
      </c>
      <c r="M91" s="4">
        <v>0.08380787037037037</v>
      </c>
      <c r="N91" s="4">
        <v>0.041666666666666664</v>
      </c>
      <c r="O91" s="4">
        <v>0</v>
      </c>
      <c r="P91" s="4">
        <f>(M91+O91)-L91</f>
        <v>0.08380787037037037</v>
      </c>
      <c r="Q91" s="27">
        <f t="shared" si="2"/>
        <v>7.954702389172766</v>
      </c>
      <c r="R91" s="2"/>
      <c r="S91" s="9"/>
      <c r="T91" s="9"/>
      <c r="U91" s="28"/>
      <c r="V91" s="9"/>
      <c r="W91" s="9"/>
    </row>
    <row r="92" spans="1:24" s="25" customFormat="1" ht="15">
      <c r="A92" s="1"/>
      <c r="B92" s="1"/>
      <c r="C92" s="2"/>
      <c r="D92" s="2"/>
      <c r="E92" s="2"/>
      <c r="F92" s="1"/>
      <c r="G92" s="1"/>
      <c r="H92" s="1"/>
      <c r="I92" s="1"/>
      <c r="J92" s="26"/>
      <c r="K92" s="3"/>
      <c r="L92" s="4"/>
      <c r="M92" s="4"/>
      <c r="N92" s="4"/>
      <c r="O92" s="4"/>
      <c r="P92" s="4"/>
      <c r="Q92" s="4"/>
      <c r="R92" s="2"/>
      <c r="S92" s="9"/>
      <c r="U92" s="9"/>
      <c r="V92" s="28"/>
      <c r="W92" s="9"/>
      <c r="X92" s="9"/>
    </row>
    <row r="93" spans="1:23" s="25" customFormat="1" ht="15">
      <c r="A93" s="1"/>
      <c r="B93" s="21" t="s">
        <v>140</v>
      </c>
      <c r="C93" s="2"/>
      <c r="D93" s="2"/>
      <c r="E93" s="2"/>
      <c r="F93" s="1"/>
      <c r="G93" s="1"/>
      <c r="H93" s="1"/>
      <c r="I93" s="1"/>
      <c r="J93" s="26"/>
      <c r="K93" s="3"/>
      <c r="L93" s="4"/>
      <c r="M93" s="4"/>
      <c r="N93" s="4"/>
      <c r="O93" s="4"/>
      <c r="P93" s="4"/>
      <c r="Q93" s="27"/>
      <c r="R93" s="2"/>
      <c r="S93" s="9"/>
      <c r="T93" s="28"/>
      <c r="U93" s="9"/>
      <c r="V93" s="9"/>
      <c r="W93" s="9"/>
    </row>
    <row r="94" spans="1:23" s="25" customFormat="1" ht="15">
      <c r="A94" s="1">
        <v>1</v>
      </c>
      <c r="B94" s="1">
        <v>160</v>
      </c>
      <c r="C94" s="2" t="s">
        <v>141</v>
      </c>
      <c r="D94" s="2" t="s">
        <v>142</v>
      </c>
      <c r="E94" s="2" t="s">
        <v>120</v>
      </c>
      <c r="F94" s="1">
        <v>177668</v>
      </c>
      <c r="G94" s="1" t="s">
        <v>37</v>
      </c>
      <c r="H94" s="1">
        <v>43</v>
      </c>
      <c r="I94" s="1" t="s">
        <v>70</v>
      </c>
      <c r="J94" s="26" t="s">
        <v>140</v>
      </c>
      <c r="K94" s="3">
        <v>0.3333333333333333</v>
      </c>
      <c r="L94" s="4">
        <v>0</v>
      </c>
      <c r="M94" s="4">
        <v>0.07440972222222221</v>
      </c>
      <c r="N94" s="4">
        <v>0.041666666666666664</v>
      </c>
      <c r="O94" s="4">
        <v>0</v>
      </c>
      <c r="P94" s="4">
        <f>(M94+O94)-L94</f>
        <v>0.07440972222222221</v>
      </c>
      <c r="Q94" s="27">
        <f>(N94/P94)*16</f>
        <v>8.959402706486236</v>
      </c>
      <c r="R94" s="9"/>
      <c r="S94" s="9"/>
      <c r="T94" s="28"/>
      <c r="U94" s="9"/>
      <c r="V94" s="9"/>
      <c r="W94" s="9"/>
    </row>
    <row r="95" spans="1:23" s="25" customFormat="1" ht="15">
      <c r="A95" s="1"/>
      <c r="B95" s="1"/>
      <c r="C95" s="2"/>
      <c r="D95" s="2"/>
      <c r="E95" s="2"/>
      <c r="F95" s="1"/>
      <c r="G95" s="1"/>
      <c r="H95" s="1"/>
      <c r="I95" s="1"/>
      <c r="J95" s="26"/>
      <c r="K95" s="3"/>
      <c r="L95" s="4"/>
      <c r="M95" s="4"/>
      <c r="N95" s="4"/>
      <c r="O95" s="4"/>
      <c r="P95" s="4"/>
      <c r="Q95" s="27"/>
      <c r="R95" s="9"/>
      <c r="S95" s="9"/>
      <c r="T95" s="28"/>
      <c r="U95" s="9"/>
      <c r="V95" s="9"/>
      <c r="W95" s="9"/>
    </row>
    <row r="96" spans="1:23" s="25" customFormat="1" ht="15">
      <c r="A96" s="1"/>
      <c r="B96" s="21" t="s">
        <v>143</v>
      </c>
      <c r="C96" s="2"/>
      <c r="D96" s="2"/>
      <c r="E96" s="2"/>
      <c r="F96" s="1"/>
      <c r="G96" s="1"/>
      <c r="H96" s="1"/>
      <c r="I96" s="1"/>
      <c r="J96" s="26"/>
      <c r="K96" s="3"/>
      <c r="L96" s="4"/>
      <c r="M96" s="4"/>
      <c r="N96" s="4"/>
      <c r="O96" s="4"/>
      <c r="P96" s="4"/>
      <c r="Q96" s="27"/>
      <c r="R96" s="9"/>
      <c r="S96" s="9"/>
      <c r="T96" s="28"/>
      <c r="U96" s="9"/>
      <c r="V96" s="9"/>
      <c r="W96" s="9"/>
    </row>
    <row r="97" spans="1:23" s="25" customFormat="1" ht="15">
      <c r="A97" s="1">
        <v>1</v>
      </c>
      <c r="B97" s="1">
        <v>53</v>
      </c>
      <c r="C97" s="2" t="s">
        <v>144</v>
      </c>
      <c r="D97" s="2" t="s">
        <v>145</v>
      </c>
      <c r="E97" s="2" t="s">
        <v>42</v>
      </c>
      <c r="F97" s="1">
        <v>225549</v>
      </c>
      <c r="G97" s="1" t="s">
        <v>37</v>
      </c>
      <c r="H97" s="1">
        <v>49</v>
      </c>
      <c r="I97" s="1" t="s">
        <v>38</v>
      </c>
      <c r="J97" s="26" t="s">
        <v>143</v>
      </c>
      <c r="K97" s="3">
        <v>0.3333333333333333</v>
      </c>
      <c r="L97" s="4">
        <v>0</v>
      </c>
      <c r="M97" s="4">
        <v>0.07377314814814816</v>
      </c>
      <c r="N97" s="4">
        <v>0.041666666666666664</v>
      </c>
      <c r="O97" s="4">
        <v>0</v>
      </c>
      <c r="P97" s="4">
        <f>(M97+O97)-L97</f>
        <v>0.07377314814814816</v>
      </c>
      <c r="Q97" s="27">
        <f>(N97/P97)*16</f>
        <v>9.03671164104173</v>
      </c>
      <c r="R97" s="9"/>
      <c r="S97" s="9"/>
      <c r="T97" s="28"/>
      <c r="U97" s="9"/>
      <c r="V97" s="9"/>
      <c r="W97" s="9"/>
    </row>
    <row r="98" spans="1:23" s="25" customFormat="1" ht="15">
      <c r="A98" s="1">
        <v>2</v>
      </c>
      <c r="B98" s="1">
        <v>175</v>
      </c>
      <c r="C98" s="2" t="s">
        <v>146</v>
      </c>
      <c r="D98" s="2" t="s">
        <v>147</v>
      </c>
      <c r="E98" s="2" t="s">
        <v>36</v>
      </c>
      <c r="F98" s="1">
        <v>107520</v>
      </c>
      <c r="G98" s="1" t="s">
        <v>37</v>
      </c>
      <c r="H98" s="1">
        <v>47</v>
      </c>
      <c r="I98" s="1" t="s">
        <v>70</v>
      </c>
      <c r="J98" s="26" t="s">
        <v>143</v>
      </c>
      <c r="K98" s="3">
        <v>0.3333333333333333</v>
      </c>
      <c r="L98" s="4">
        <v>0</v>
      </c>
      <c r="M98" s="4">
        <v>0.07606481481481481</v>
      </c>
      <c r="N98" s="4">
        <v>0.041666666666666664</v>
      </c>
      <c r="O98" s="4">
        <v>0</v>
      </c>
      <c r="P98" s="4">
        <f>(M98+O98)-L98</f>
        <v>0.07606481481481481</v>
      </c>
      <c r="Q98" s="27">
        <f>(N98/P98)*16</f>
        <v>8.764455264759587</v>
      </c>
      <c r="R98" s="9"/>
      <c r="S98" s="9"/>
      <c r="T98" s="28"/>
      <c r="U98" s="9"/>
      <c r="V98" s="9"/>
      <c r="W98" s="9"/>
    </row>
    <row r="99" spans="1:23" s="25" customFormat="1" ht="14.25">
      <c r="A99" s="1">
        <v>3</v>
      </c>
      <c r="B99" s="1">
        <v>174</v>
      </c>
      <c r="C99" s="2" t="s">
        <v>148</v>
      </c>
      <c r="D99" s="2" t="s">
        <v>149</v>
      </c>
      <c r="E99" s="2" t="s">
        <v>36</v>
      </c>
      <c r="F99" s="1">
        <v>268511</v>
      </c>
      <c r="G99" s="1" t="s">
        <v>37</v>
      </c>
      <c r="H99" s="1">
        <v>44</v>
      </c>
      <c r="I99" s="1" t="s">
        <v>70</v>
      </c>
      <c r="J99" s="26" t="s">
        <v>143</v>
      </c>
      <c r="K99" s="3">
        <v>0.3333333333333333</v>
      </c>
      <c r="L99" s="4">
        <v>0</v>
      </c>
      <c r="M99" s="4">
        <v>0.07725694444444443</v>
      </c>
      <c r="N99" s="4">
        <v>0.041666666666666664</v>
      </c>
      <c r="O99" s="4">
        <v>0</v>
      </c>
      <c r="P99" s="4">
        <f>(M99+O99)-L99</f>
        <v>0.07725694444444443</v>
      </c>
      <c r="Q99" s="27">
        <f>(N99/P99)*16</f>
        <v>8.629213483146069</v>
      </c>
      <c r="R99" s="9"/>
      <c r="S99" s="9"/>
      <c r="T99" s="9"/>
      <c r="U99" s="9"/>
      <c r="V99" s="9"/>
      <c r="W99" s="9"/>
    </row>
    <row r="100" spans="1:23" s="25" customFormat="1" ht="14.25">
      <c r="A100" s="1">
        <v>4</v>
      </c>
      <c r="B100" s="1">
        <v>172</v>
      </c>
      <c r="C100" s="2" t="s">
        <v>150</v>
      </c>
      <c r="D100" s="2" t="s">
        <v>151</v>
      </c>
      <c r="E100" s="2" t="s">
        <v>36</v>
      </c>
      <c r="F100" s="1">
        <v>255571</v>
      </c>
      <c r="G100" s="1" t="s">
        <v>37</v>
      </c>
      <c r="H100" s="1">
        <v>47</v>
      </c>
      <c r="I100" s="1" t="s">
        <v>70</v>
      </c>
      <c r="J100" s="26" t="s">
        <v>143</v>
      </c>
      <c r="K100" s="3">
        <v>0.3333333333333333</v>
      </c>
      <c r="L100" s="4">
        <v>0</v>
      </c>
      <c r="M100" s="4">
        <v>0.07934027777777779</v>
      </c>
      <c r="N100" s="4">
        <v>0.041666666666666664</v>
      </c>
      <c r="O100" s="4">
        <v>0</v>
      </c>
      <c r="P100" s="4">
        <f>(M100+O100)-L100</f>
        <v>0.07934027777777779</v>
      </c>
      <c r="Q100" s="27">
        <f>(N100/P100)*16</f>
        <v>8.402625820568927</v>
      </c>
      <c r="R100" s="9"/>
      <c r="S100" s="9"/>
      <c r="T100" s="9"/>
      <c r="U100" s="9"/>
      <c r="V100" s="9"/>
      <c r="W100" s="9"/>
    </row>
    <row r="101" spans="1:23" s="25" customFormat="1" ht="14.25">
      <c r="A101" s="1"/>
      <c r="B101" s="1"/>
      <c r="C101" s="2"/>
      <c r="D101" s="2"/>
      <c r="E101" s="2"/>
      <c r="F101" s="1"/>
      <c r="G101" s="1"/>
      <c r="H101" s="1"/>
      <c r="I101" s="1"/>
      <c r="J101" s="26"/>
      <c r="K101" s="3"/>
      <c r="L101" s="4"/>
      <c r="M101" s="4"/>
      <c r="N101" s="4"/>
      <c r="O101" s="4"/>
      <c r="P101" s="4"/>
      <c r="Q101" s="27"/>
      <c r="R101" s="9"/>
      <c r="S101" s="9"/>
      <c r="T101" s="9"/>
      <c r="U101" s="9"/>
      <c r="V101" s="9"/>
      <c r="W101" s="9"/>
    </row>
    <row r="102" spans="1:23" s="25" customFormat="1" ht="14.25">
      <c r="A102" s="1"/>
      <c r="B102" s="21" t="s">
        <v>152</v>
      </c>
      <c r="C102" s="2"/>
      <c r="D102" s="2"/>
      <c r="E102" s="2"/>
      <c r="F102" s="1"/>
      <c r="G102" s="1"/>
      <c r="H102" s="1"/>
      <c r="I102" s="1"/>
      <c r="J102" s="26"/>
      <c r="K102" s="3"/>
      <c r="L102" s="4"/>
      <c r="M102" s="4"/>
      <c r="N102" s="4"/>
      <c r="O102" s="4"/>
      <c r="P102" s="4"/>
      <c r="Q102" s="27"/>
      <c r="R102" s="9"/>
      <c r="S102" s="9"/>
      <c r="T102" s="9"/>
      <c r="U102" s="9"/>
      <c r="V102" s="9"/>
      <c r="W102" s="9"/>
    </row>
    <row r="103" spans="1:23" s="25" customFormat="1" ht="14.25">
      <c r="A103" s="1">
        <v>1</v>
      </c>
      <c r="B103" s="1">
        <v>187</v>
      </c>
      <c r="C103" s="2" t="s">
        <v>153</v>
      </c>
      <c r="D103" s="2" t="s">
        <v>154</v>
      </c>
      <c r="E103" s="2" t="s">
        <v>128</v>
      </c>
      <c r="F103" s="1">
        <v>247487</v>
      </c>
      <c r="G103" s="1" t="s">
        <v>37</v>
      </c>
      <c r="H103" s="1">
        <v>57</v>
      </c>
      <c r="I103" s="1" t="s">
        <v>70</v>
      </c>
      <c r="J103" s="26" t="s">
        <v>155</v>
      </c>
      <c r="K103" s="3">
        <v>0.3333333333333333</v>
      </c>
      <c r="L103" s="4">
        <v>0</v>
      </c>
      <c r="M103" s="4">
        <v>0.08751157407407407</v>
      </c>
      <c r="N103" s="4">
        <v>0.041666666666666664</v>
      </c>
      <c r="O103" s="4">
        <v>0</v>
      </c>
      <c r="P103" s="4">
        <f>(M103+O103)-L103</f>
        <v>0.08751157407407407</v>
      </c>
      <c r="Q103" s="27">
        <f>(N103/P103)*16</f>
        <v>7.6180399418066385</v>
      </c>
      <c r="R103" s="9"/>
      <c r="S103" s="9"/>
      <c r="T103" s="9"/>
      <c r="U103" s="9"/>
      <c r="V103" s="9"/>
      <c r="W103" s="9"/>
    </row>
    <row r="104" spans="1:24" s="25" customFormat="1" ht="15">
      <c r="A104" s="1"/>
      <c r="B104" s="1"/>
      <c r="C104" s="2"/>
      <c r="D104" s="2"/>
      <c r="E104" s="2"/>
      <c r="F104" s="1"/>
      <c r="G104" s="1"/>
      <c r="H104" s="1"/>
      <c r="I104" s="1"/>
      <c r="J104" s="26"/>
      <c r="K104" s="3"/>
      <c r="L104" s="4"/>
      <c r="M104" s="4"/>
      <c r="N104" s="4"/>
      <c r="O104" s="4"/>
      <c r="P104" s="4"/>
      <c r="Q104" s="4"/>
      <c r="R104" s="2"/>
      <c r="S104" s="9"/>
      <c r="U104" s="9"/>
      <c r="V104" s="28"/>
      <c r="W104" s="9"/>
      <c r="X104" s="9"/>
    </row>
    <row r="105" spans="1:24" s="25" customFormat="1" ht="15">
      <c r="A105" s="1"/>
      <c r="B105" s="1"/>
      <c r="C105" s="2"/>
      <c r="D105" s="2"/>
      <c r="E105" s="2"/>
      <c r="F105" s="1"/>
      <c r="G105" s="1"/>
      <c r="H105" s="1"/>
      <c r="I105" s="1"/>
      <c r="J105" s="26"/>
      <c r="K105" s="3"/>
      <c r="L105" s="4"/>
      <c r="M105" s="4"/>
      <c r="N105" s="4"/>
      <c r="O105" s="4"/>
      <c r="P105" s="4"/>
      <c r="Q105" s="4"/>
      <c r="R105" s="2"/>
      <c r="S105" s="9"/>
      <c r="U105" s="9"/>
      <c r="V105" s="28"/>
      <c r="W105" s="9"/>
      <c r="X105" s="9"/>
    </row>
    <row r="106" spans="1:24" s="25" customFormat="1" ht="15">
      <c r="A106" s="1"/>
      <c r="B106" s="1"/>
      <c r="C106" s="2"/>
      <c r="D106" s="2"/>
      <c r="E106" s="2"/>
      <c r="F106" s="1"/>
      <c r="G106" s="1"/>
      <c r="H106" s="1"/>
      <c r="I106" s="1"/>
      <c r="J106" s="26"/>
      <c r="K106" s="3"/>
      <c r="L106" s="4"/>
      <c r="M106" s="4"/>
      <c r="N106" s="4"/>
      <c r="O106" s="4"/>
      <c r="P106" s="4"/>
      <c r="Q106" s="4"/>
      <c r="R106" s="2"/>
      <c r="S106" s="9"/>
      <c r="U106" s="9"/>
      <c r="V106" s="28"/>
      <c r="W106" s="9"/>
      <c r="X106" s="9"/>
    </row>
    <row r="107" spans="1:23" s="17" customFormat="1" ht="23.25">
      <c r="A107" s="77" t="s">
        <v>73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18"/>
      <c r="T107" s="18"/>
      <c r="U107" s="18"/>
      <c r="V107" s="18"/>
      <c r="W107" s="18"/>
    </row>
    <row r="108" spans="1:24" ht="25.5">
      <c r="A108" s="20" t="s">
        <v>16</v>
      </c>
      <c r="B108" s="21" t="s">
        <v>17</v>
      </c>
      <c r="C108" s="21" t="s">
        <v>18</v>
      </c>
      <c r="D108" s="21" t="s">
        <v>19</v>
      </c>
      <c r="E108" s="21" t="s">
        <v>20</v>
      </c>
      <c r="F108" s="19" t="s">
        <v>21</v>
      </c>
      <c r="G108" s="19" t="s">
        <v>22</v>
      </c>
      <c r="H108" s="19" t="s">
        <v>23</v>
      </c>
      <c r="I108" s="19" t="s">
        <v>24</v>
      </c>
      <c r="J108" s="19" t="s">
        <v>25</v>
      </c>
      <c r="K108" s="3" t="s">
        <v>26</v>
      </c>
      <c r="L108" s="4" t="s">
        <v>27</v>
      </c>
      <c r="M108" s="23" t="s">
        <v>28</v>
      </c>
      <c r="N108" s="4" t="s">
        <v>29</v>
      </c>
      <c r="O108" s="22" t="s">
        <v>30</v>
      </c>
      <c r="P108" s="22" t="s">
        <v>31</v>
      </c>
      <c r="Q108" s="24" t="s">
        <v>32</v>
      </c>
      <c r="S108" s="9"/>
      <c r="U108" s="9"/>
      <c r="V108" s="9"/>
      <c r="W108" s="9"/>
      <c r="X108" s="25"/>
    </row>
    <row r="109" spans="1:23" s="25" customFormat="1" ht="15">
      <c r="A109" s="1"/>
      <c r="B109" s="21" t="s">
        <v>156</v>
      </c>
      <c r="C109" s="2"/>
      <c r="D109" s="2"/>
      <c r="E109" s="2"/>
      <c r="F109" s="1"/>
      <c r="G109" s="1"/>
      <c r="H109" s="1"/>
      <c r="I109" s="1"/>
      <c r="J109" s="26"/>
      <c r="K109" s="3"/>
      <c r="L109" s="4"/>
      <c r="M109" s="4"/>
      <c r="N109" s="4"/>
      <c r="O109" s="4"/>
      <c r="P109" s="4"/>
      <c r="Q109" s="27"/>
      <c r="R109" s="2"/>
      <c r="T109" s="9"/>
      <c r="U109" s="28"/>
      <c r="V109" s="9"/>
      <c r="W109" s="9"/>
    </row>
    <row r="110" spans="1:23" s="25" customFormat="1" ht="26.25">
      <c r="A110" s="1">
        <v>1</v>
      </c>
      <c r="B110" s="1">
        <v>678</v>
      </c>
      <c r="C110" s="2" t="s">
        <v>157</v>
      </c>
      <c r="D110" s="2" t="s">
        <v>158</v>
      </c>
      <c r="E110" s="2" t="s">
        <v>104</v>
      </c>
      <c r="F110" s="50" t="s">
        <v>159</v>
      </c>
      <c r="G110" s="1" t="s">
        <v>37</v>
      </c>
      <c r="H110" s="1">
        <v>55</v>
      </c>
      <c r="I110" s="1" t="s">
        <v>160</v>
      </c>
      <c r="J110" s="26" t="s">
        <v>161</v>
      </c>
      <c r="K110" s="3">
        <v>0.3333333333333333</v>
      </c>
      <c r="L110" s="4">
        <v>0</v>
      </c>
      <c r="M110" s="4">
        <v>0.07305555555555555</v>
      </c>
      <c r="N110" s="4">
        <v>0.041666666666666664</v>
      </c>
      <c r="O110" s="4">
        <v>0</v>
      </c>
      <c r="P110" s="4">
        <f>(M110+O110)-L110</f>
        <v>0.07305555555555555</v>
      </c>
      <c r="Q110" s="27">
        <f>(N110/P110)*16</f>
        <v>9.125475285171103</v>
      </c>
      <c r="R110" s="2"/>
      <c r="T110" s="9"/>
      <c r="U110" s="28"/>
      <c r="V110" s="9"/>
      <c r="W110" s="9"/>
    </row>
    <row r="111" spans="1:23" s="25" customFormat="1" ht="15">
      <c r="A111" s="1"/>
      <c r="B111" s="1"/>
      <c r="C111" s="2"/>
      <c r="D111" s="2"/>
      <c r="E111" s="2"/>
      <c r="F111" s="1"/>
      <c r="G111" s="1"/>
      <c r="H111" s="1"/>
      <c r="I111" s="1"/>
      <c r="J111" s="26"/>
      <c r="K111" s="3"/>
      <c r="L111" s="4"/>
      <c r="M111" s="4"/>
      <c r="N111" s="4"/>
      <c r="O111" s="4"/>
      <c r="P111" s="4"/>
      <c r="Q111" s="27"/>
      <c r="R111" s="2"/>
      <c r="T111" s="9"/>
      <c r="U111" s="28"/>
      <c r="V111" s="9"/>
      <c r="W111" s="9"/>
    </row>
    <row r="112" spans="1:23" s="25" customFormat="1" ht="15">
      <c r="A112" s="1"/>
      <c r="B112" s="21" t="s">
        <v>162</v>
      </c>
      <c r="C112" s="2"/>
      <c r="D112" s="2"/>
      <c r="E112" s="2"/>
      <c r="F112" s="1"/>
      <c r="G112" s="1"/>
      <c r="H112" s="1"/>
      <c r="I112" s="1"/>
      <c r="J112" s="26"/>
      <c r="K112" s="3"/>
      <c r="L112" s="4"/>
      <c r="M112" s="4"/>
      <c r="N112" s="4"/>
      <c r="O112" s="4"/>
      <c r="P112" s="4"/>
      <c r="Q112" s="27"/>
      <c r="R112" s="2"/>
      <c r="T112" s="9"/>
      <c r="U112" s="28"/>
      <c r="V112" s="9"/>
      <c r="W112" s="9"/>
    </row>
    <row r="113" spans="1:23" s="25" customFormat="1" ht="26.25">
      <c r="A113" s="1">
        <v>1</v>
      </c>
      <c r="B113" s="1">
        <v>960</v>
      </c>
      <c r="C113" s="2" t="s">
        <v>163</v>
      </c>
      <c r="D113" s="2" t="s">
        <v>164</v>
      </c>
      <c r="E113" s="2" t="s">
        <v>36</v>
      </c>
      <c r="F113" s="50" t="s">
        <v>165</v>
      </c>
      <c r="G113" s="1" t="s">
        <v>37</v>
      </c>
      <c r="H113" s="1">
        <v>52</v>
      </c>
      <c r="I113" s="1" t="s">
        <v>166</v>
      </c>
      <c r="J113" s="26" t="s">
        <v>167</v>
      </c>
      <c r="K113" s="3">
        <v>0.3333333333333333</v>
      </c>
      <c r="L113" s="4">
        <v>0</v>
      </c>
      <c r="M113" s="4">
        <v>0.07142361111111112</v>
      </c>
      <c r="N113" s="4">
        <v>0.041666666666666664</v>
      </c>
      <c r="O113" s="4">
        <v>0</v>
      </c>
      <c r="P113" s="4">
        <f>(M113+O113)-L113</f>
        <v>0.07142361111111112</v>
      </c>
      <c r="Q113" s="27">
        <f>(N113/P113)*16</f>
        <v>9.333981526494894</v>
      </c>
      <c r="R113" s="2"/>
      <c r="T113" s="9"/>
      <c r="U113" s="28"/>
      <c r="V113" s="9"/>
      <c r="W113" s="9"/>
    </row>
    <row r="114" spans="1:24" s="25" customFormat="1" ht="15">
      <c r="A114" s="1"/>
      <c r="B114" s="1"/>
      <c r="C114" s="2"/>
      <c r="D114" s="2"/>
      <c r="E114" s="2"/>
      <c r="F114" s="1"/>
      <c r="G114" s="1"/>
      <c r="H114" s="1"/>
      <c r="I114" s="1"/>
      <c r="J114" s="26"/>
      <c r="K114" s="3"/>
      <c r="L114" s="4"/>
      <c r="M114" s="4"/>
      <c r="N114" s="4"/>
      <c r="O114" s="4"/>
      <c r="P114" s="4"/>
      <c r="Q114" s="4"/>
      <c r="R114" s="2"/>
      <c r="S114" s="9"/>
      <c r="U114" s="9"/>
      <c r="V114" s="28"/>
      <c r="W114" s="9"/>
      <c r="X114" s="9"/>
    </row>
    <row r="115" spans="1:24" s="25" customFormat="1" ht="15">
      <c r="A115" s="1"/>
      <c r="B115" s="1"/>
      <c r="C115" s="2"/>
      <c r="D115" s="2"/>
      <c r="E115" s="2"/>
      <c r="F115" s="1"/>
      <c r="G115" s="1"/>
      <c r="H115" s="1"/>
      <c r="I115" s="1"/>
      <c r="J115" s="26"/>
      <c r="K115" s="3"/>
      <c r="L115" s="4"/>
      <c r="M115" s="4"/>
      <c r="N115" s="4"/>
      <c r="O115" s="4"/>
      <c r="P115" s="4"/>
      <c r="Q115" s="4"/>
      <c r="R115" s="2"/>
      <c r="S115" s="9"/>
      <c r="U115" s="9"/>
      <c r="V115" s="28"/>
      <c r="W115" s="9"/>
      <c r="X115" s="9"/>
    </row>
    <row r="116" spans="1:23" s="25" customFormat="1" ht="14.25">
      <c r="A116" s="1"/>
      <c r="B116" s="21" t="s">
        <v>168</v>
      </c>
      <c r="C116" s="2"/>
      <c r="D116" s="2"/>
      <c r="E116" s="2"/>
      <c r="F116" s="1"/>
      <c r="G116" s="1"/>
      <c r="H116" s="1"/>
      <c r="I116" s="1"/>
      <c r="J116" s="26"/>
      <c r="K116" s="3"/>
      <c r="L116" s="4"/>
      <c r="M116" s="4"/>
      <c r="N116" s="4"/>
      <c r="O116" s="4"/>
      <c r="P116" s="4"/>
      <c r="Q116" s="27"/>
      <c r="R116" s="9"/>
      <c r="S116" s="9"/>
      <c r="T116" s="9"/>
      <c r="U116" s="9"/>
      <c r="V116" s="9"/>
      <c r="W116" s="9"/>
    </row>
    <row r="117" spans="1:23" s="25" customFormat="1" ht="14.25">
      <c r="A117" s="1">
        <v>1</v>
      </c>
      <c r="B117" s="1">
        <v>51</v>
      </c>
      <c r="C117" s="2" t="s">
        <v>169</v>
      </c>
      <c r="D117" s="2" t="s">
        <v>170</v>
      </c>
      <c r="E117" s="2" t="s">
        <v>171</v>
      </c>
      <c r="F117" s="1">
        <v>231701</v>
      </c>
      <c r="G117" s="1" t="s">
        <v>37</v>
      </c>
      <c r="H117" s="1">
        <v>30</v>
      </c>
      <c r="I117" s="1" t="s">
        <v>38</v>
      </c>
      <c r="J117" s="26" t="s">
        <v>168</v>
      </c>
      <c r="K117" s="3">
        <v>0.3333333333333333</v>
      </c>
      <c r="L117" s="4">
        <v>0</v>
      </c>
      <c r="M117" s="4">
        <v>0.05018518518518519</v>
      </c>
      <c r="N117" s="4">
        <v>0.041666666666666664</v>
      </c>
      <c r="O117" s="4">
        <v>0</v>
      </c>
      <c r="P117" s="4">
        <f aca="true" t="shared" si="3" ref="P117:P129">(M117+O117)-L117</f>
        <v>0.05018518518518519</v>
      </c>
      <c r="Q117" s="27">
        <f aca="true" t="shared" si="4" ref="Q117:Q129">(N117/P117)*16</f>
        <v>13.284132841328413</v>
      </c>
      <c r="R117" s="2"/>
      <c r="S117" s="9"/>
      <c r="T117" s="9"/>
      <c r="U117" s="9"/>
      <c r="V117" s="9"/>
      <c r="W117" s="9"/>
    </row>
    <row r="118" spans="1:23" s="25" customFormat="1" ht="14.25">
      <c r="A118" s="1">
        <v>2</v>
      </c>
      <c r="B118" s="1">
        <v>238</v>
      </c>
      <c r="C118" s="2" t="s">
        <v>48</v>
      </c>
      <c r="D118" s="2" t="s">
        <v>172</v>
      </c>
      <c r="E118" s="2" t="s">
        <v>173</v>
      </c>
      <c r="F118" s="1">
        <v>192679</v>
      </c>
      <c r="G118" s="1" t="s">
        <v>37</v>
      </c>
      <c r="H118" s="1">
        <v>28</v>
      </c>
      <c r="I118" s="1" t="s">
        <v>38</v>
      </c>
      <c r="J118" s="26" t="s">
        <v>168</v>
      </c>
      <c r="K118" s="3">
        <v>0.3333333333333333</v>
      </c>
      <c r="L118" s="4">
        <v>0</v>
      </c>
      <c r="M118" s="4">
        <v>0.05018634259259259</v>
      </c>
      <c r="N118" s="4">
        <v>0.041666666666666664</v>
      </c>
      <c r="O118" s="4">
        <v>0</v>
      </c>
      <c r="P118" s="4">
        <f t="shared" si="3"/>
        <v>0.05018634259259259</v>
      </c>
      <c r="Q118" s="27">
        <f t="shared" si="4"/>
        <v>13.283826480016605</v>
      </c>
      <c r="R118" s="2"/>
      <c r="S118" s="9"/>
      <c r="T118" s="9"/>
      <c r="U118" s="9"/>
      <c r="V118" s="9"/>
      <c r="W118" s="9"/>
    </row>
    <row r="119" spans="1:23" s="25" customFormat="1" ht="15">
      <c r="A119" s="1">
        <v>3</v>
      </c>
      <c r="B119" s="1">
        <v>49</v>
      </c>
      <c r="C119" s="2" t="s">
        <v>174</v>
      </c>
      <c r="D119" s="2" t="s">
        <v>175</v>
      </c>
      <c r="E119" s="2" t="s">
        <v>176</v>
      </c>
      <c r="F119" s="1">
        <v>210273</v>
      </c>
      <c r="G119" s="1" t="s">
        <v>37</v>
      </c>
      <c r="H119" s="1">
        <v>33</v>
      </c>
      <c r="I119" s="1" t="s">
        <v>38</v>
      </c>
      <c r="J119" s="26" t="s">
        <v>168</v>
      </c>
      <c r="K119" s="3">
        <v>0.3333333333333333</v>
      </c>
      <c r="L119" s="4">
        <v>0</v>
      </c>
      <c r="M119" s="4">
        <v>0.05111111111111111</v>
      </c>
      <c r="N119" s="4">
        <v>0.041666666666666664</v>
      </c>
      <c r="O119" s="4">
        <v>0</v>
      </c>
      <c r="P119" s="4">
        <f t="shared" si="3"/>
        <v>0.05111111111111111</v>
      </c>
      <c r="Q119" s="27">
        <f t="shared" si="4"/>
        <v>13.043478260869566</v>
      </c>
      <c r="R119" s="2"/>
      <c r="S119" s="9"/>
      <c r="T119" s="28"/>
      <c r="U119" s="9"/>
      <c r="V119" s="9"/>
      <c r="W119" s="9"/>
    </row>
    <row r="120" spans="1:23" s="25" customFormat="1" ht="14.25">
      <c r="A120" s="1">
        <v>4</v>
      </c>
      <c r="B120" s="1">
        <v>231</v>
      </c>
      <c r="C120" s="2" t="s">
        <v>177</v>
      </c>
      <c r="D120" s="2" t="s">
        <v>178</v>
      </c>
      <c r="E120" s="2" t="s">
        <v>179</v>
      </c>
      <c r="F120" s="1">
        <v>175967</v>
      </c>
      <c r="G120" s="1" t="s">
        <v>37</v>
      </c>
      <c r="H120" s="1">
        <v>25</v>
      </c>
      <c r="I120" s="1" t="s">
        <v>38</v>
      </c>
      <c r="J120" s="26" t="s">
        <v>168</v>
      </c>
      <c r="K120" s="3">
        <v>0.3333333333333333</v>
      </c>
      <c r="L120" s="4">
        <v>0</v>
      </c>
      <c r="M120" s="4">
        <v>0.05251157407407408</v>
      </c>
      <c r="N120" s="4">
        <v>0.041666666666666664</v>
      </c>
      <c r="O120" s="4">
        <v>0</v>
      </c>
      <c r="P120" s="4">
        <f t="shared" si="3"/>
        <v>0.05251157407407408</v>
      </c>
      <c r="Q120" s="27">
        <f t="shared" si="4"/>
        <v>12.695613841745645</v>
      </c>
      <c r="R120" s="9"/>
      <c r="S120" s="9"/>
      <c r="T120" s="9"/>
      <c r="U120" s="9"/>
      <c r="V120" s="9"/>
      <c r="W120" s="9"/>
    </row>
    <row r="121" spans="1:23" s="25" customFormat="1" ht="14.25">
      <c r="A121" s="1">
        <v>5</v>
      </c>
      <c r="B121" s="1">
        <v>119</v>
      </c>
      <c r="C121" s="2" t="s">
        <v>58</v>
      </c>
      <c r="D121" s="2" t="s">
        <v>180</v>
      </c>
      <c r="E121" s="2" t="s">
        <v>104</v>
      </c>
      <c r="F121" s="1">
        <v>83581</v>
      </c>
      <c r="G121" s="1" t="s">
        <v>37</v>
      </c>
      <c r="H121" s="1"/>
      <c r="I121" s="1" t="s">
        <v>38</v>
      </c>
      <c r="J121" s="26" t="s">
        <v>168</v>
      </c>
      <c r="K121" s="3">
        <v>0.3333333333333333</v>
      </c>
      <c r="L121" s="4">
        <v>0</v>
      </c>
      <c r="M121" s="4">
        <v>0.0527662037037037</v>
      </c>
      <c r="N121" s="4">
        <v>0.041666666666666664</v>
      </c>
      <c r="O121" s="4">
        <v>0</v>
      </c>
      <c r="P121" s="4">
        <f t="shared" si="3"/>
        <v>0.0527662037037037</v>
      </c>
      <c r="Q121" s="27">
        <f t="shared" si="4"/>
        <v>12.634349638078527</v>
      </c>
      <c r="R121" s="9"/>
      <c r="S121" s="9"/>
      <c r="T121" s="9"/>
      <c r="U121" s="9"/>
      <c r="V121" s="9"/>
      <c r="W121" s="9"/>
    </row>
    <row r="122" spans="1:23" s="25" customFormat="1" ht="14.25">
      <c r="A122" s="1">
        <v>6</v>
      </c>
      <c r="B122" s="1">
        <v>229</v>
      </c>
      <c r="C122" s="2" t="s">
        <v>181</v>
      </c>
      <c r="D122" s="2" t="s">
        <v>182</v>
      </c>
      <c r="E122" s="2" t="s">
        <v>176</v>
      </c>
      <c r="F122" s="1">
        <v>190677</v>
      </c>
      <c r="G122" s="1" t="s">
        <v>37</v>
      </c>
      <c r="H122" s="1">
        <v>26</v>
      </c>
      <c r="I122" s="1" t="s">
        <v>38</v>
      </c>
      <c r="J122" s="26" t="s">
        <v>168</v>
      </c>
      <c r="K122" s="3">
        <v>0.3333333333333333</v>
      </c>
      <c r="L122" s="4">
        <v>0</v>
      </c>
      <c r="M122" s="4">
        <v>0.0537037037037037</v>
      </c>
      <c r="N122" s="4">
        <v>0.041666666666666664</v>
      </c>
      <c r="O122" s="4">
        <v>0</v>
      </c>
      <c r="P122" s="4">
        <f t="shared" si="3"/>
        <v>0.0537037037037037</v>
      </c>
      <c r="Q122" s="27">
        <f t="shared" si="4"/>
        <v>12.413793103448276</v>
      </c>
      <c r="R122" s="9"/>
      <c r="S122" s="9"/>
      <c r="T122" s="9"/>
      <c r="U122" s="9"/>
      <c r="V122" s="9"/>
      <c r="W122" s="9"/>
    </row>
    <row r="123" spans="1:23" s="25" customFormat="1" ht="14.25">
      <c r="A123" s="1">
        <v>7</v>
      </c>
      <c r="B123" s="1">
        <v>239</v>
      </c>
      <c r="C123" s="2" t="s">
        <v>45</v>
      </c>
      <c r="D123" s="2" t="s">
        <v>183</v>
      </c>
      <c r="E123" s="2" t="s">
        <v>176</v>
      </c>
      <c r="F123" s="1">
        <v>236861</v>
      </c>
      <c r="G123" s="1" t="s">
        <v>37</v>
      </c>
      <c r="H123" s="1"/>
      <c r="I123" s="1" t="s">
        <v>38</v>
      </c>
      <c r="J123" s="26" t="s">
        <v>168</v>
      </c>
      <c r="K123" s="3">
        <v>0.3333333333333333</v>
      </c>
      <c r="L123" s="4">
        <v>0</v>
      </c>
      <c r="M123" s="4">
        <v>0.05603009259259259</v>
      </c>
      <c r="N123" s="4">
        <v>0.041666666666666664</v>
      </c>
      <c r="O123" s="4">
        <v>0</v>
      </c>
      <c r="P123" s="4">
        <f t="shared" si="3"/>
        <v>0.05603009259259259</v>
      </c>
      <c r="Q123" s="27">
        <f t="shared" si="4"/>
        <v>11.898368105763272</v>
      </c>
      <c r="R123" s="2"/>
      <c r="S123" s="9"/>
      <c r="T123" s="9"/>
      <c r="U123" s="9"/>
      <c r="V123" s="9"/>
      <c r="W123" s="9"/>
    </row>
    <row r="124" spans="1:23" s="25" customFormat="1" ht="14.25">
      <c r="A124" s="1">
        <v>8</v>
      </c>
      <c r="B124" s="1">
        <v>228</v>
      </c>
      <c r="C124" s="2" t="s">
        <v>184</v>
      </c>
      <c r="D124" s="2" t="s">
        <v>185</v>
      </c>
      <c r="E124" s="2" t="s">
        <v>179</v>
      </c>
      <c r="F124" s="1">
        <v>55904</v>
      </c>
      <c r="G124" s="1" t="s">
        <v>37</v>
      </c>
      <c r="H124" s="1">
        <v>35</v>
      </c>
      <c r="I124" s="1" t="s">
        <v>38</v>
      </c>
      <c r="J124" s="26" t="s">
        <v>168</v>
      </c>
      <c r="K124" s="3">
        <v>0.3333333333333333</v>
      </c>
      <c r="L124" s="4">
        <v>0</v>
      </c>
      <c r="M124" s="4">
        <v>0.0566550925925926</v>
      </c>
      <c r="N124" s="4">
        <v>0.041666666666666664</v>
      </c>
      <c r="O124" s="4">
        <v>0</v>
      </c>
      <c r="P124" s="4">
        <f t="shared" si="3"/>
        <v>0.0566550925925926</v>
      </c>
      <c r="Q124" s="27">
        <f t="shared" si="4"/>
        <v>11.767109295199182</v>
      </c>
      <c r="R124" s="51"/>
      <c r="U124" s="9"/>
      <c r="V124" s="9"/>
      <c r="W124" s="9"/>
    </row>
    <row r="125" spans="1:23" s="25" customFormat="1" ht="14.25">
      <c r="A125" s="1">
        <v>9</v>
      </c>
      <c r="B125" s="1">
        <v>232</v>
      </c>
      <c r="C125" s="2" t="s">
        <v>186</v>
      </c>
      <c r="D125" s="2" t="s">
        <v>187</v>
      </c>
      <c r="E125" s="2" t="s">
        <v>179</v>
      </c>
      <c r="F125" s="1">
        <v>133936</v>
      </c>
      <c r="G125" s="1" t="s">
        <v>37</v>
      </c>
      <c r="H125" s="1">
        <v>34</v>
      </c>
      <c r="I125" s="1" t="s">
        <v>38</v>
      </c>
      <c r="J125" s="26" t="s">
        <v>168</v>
      </c>
      <c r="K125" s="3">
        <v>0.3333333333333333</v>
      </c>
      <c r="L125" s="4">
        <v>0</v>
      </c>
      <c r="M125" s="4">
        <v>0.059895833333333336</v>
      </c>
      <c r="N125" s="4">
        <v>0.041666666666666664</v>
      </c>
      <c r="O125" s="4">
        <v>0</v>
      </c>
      <c r="P125" s="4">
        <f t="shared" si="3"/>
        <v>0.059895833333333336</v>
      </c>
      <c r="Q125" s="27">
        <f t="shared" si="4"/>
        <v>11.130434782608695</v>
      </c>
      <c r="R125" s="2"/>
      <c r="S125" s="9"/>
      <c r="T125" s="9"/>
      <c r="U125" s="9"/>
      <c r="V125" s="9"/>
      <c r="W125" s="9"/>
    </row>
    <row r="126" spans="1:23" s="25" customFormat="1" ht="14.25">
      <c r="A126" s="1">
        <v>10</v>
      </c>
      <c r="B126" s="1">
        <v>298</v>
      </c>
      <c r="C126" s="2" t="s">
        <v>188</v>
      </c>
      <c r="D126" s="2" t="s">
        <v>189</v>
      </c>
      <c r="E126" s="2" t="s">
        <v>94</v>
      </c>
      <c r="F126" s="1">
        <v>139734</v>
      </c>
      <c r="G126" s="1" t="s">
        <v>37</v>
      </c>
      <c r="H126" s="1">
        <v>23</v>
      </c>
      <c r="I126" s="1" t="s">
        <v>38</v>
      </c>
      <c r="J126" s="26" t="s">
        <v>168</v>
      </c>
      <c r="K126" s="3">
        <v>0.3333333333333333</v>
      </c>
      <c r="L126" s="4">
        <v>0</v>
      </c>
      <c r="M126" s="4">
        <v>0.06327546296296296</v>
      </c>
      <c r="N126" s="4">
        <v>0.041666666666666664</v>
      </c>
      <c r="O126" s="4">
        <v>0</v>
      </c>
      <c r="P126" s="4">
        <f t="shared" si="3"/>
        <v>0.06327546296296296</v>
      </c>
      <c r="Q126" s="27">
        <f t="shared" si="4"/>
        <v>10.535942930309126</v>
      </c>
      <c r="R126" s="2"/>
      <c r="S126" s="9"/>
      <c r="T126" s="9"/>
      <c r="U126" s="9"/>
      <c r="V126" s="9"/>
      <c r="W126" s="9"/>
    </row>
    <row r="127" spans="1:23" s="25" customFormat="1" ht="14.25">
      <c r="A127" s="1">
        <v>11</v>
      </c>
      <c r="B127" s="1">
        <v>57</v>
      </c>
      <c r="C127" s="2" t="s">
        <v>190</v>
      </c>
      <c r="D127" s="2" t="s">
        <v>191</v>
      </c>
      <c r="E127" s="2"/>
      <c r="F127" s="1">
        <v>189712</v>
      </c>
      <c r="G127" s="1" t="s">
        <v>37</v>
      </c>
      <c r="H127" s="1">
        <v>30</v>
      </c>
      <c r="I127" s="1" t="s">
        <v>38</v>
      </c>
      <c r="J127" s="26" t="s">
        <v>168</v>
      </c>
      <c r="K127" s="3">
        <v>0.3333333333333333</v>
      </c>
      <c r="L127" s="4">
        <v>0</v>
      </c>
      <c r="M127" s="4">
        <v>0.0665625</v>
      </c>
      <c r="N127" s="4">
        <v>0.041666666666666664</v>
      </c>
      <c r="O127" s="4">
        <v>0</v>
      </c>
      <c r="P127" s="4">
        <f t="shared" si="3"/>
        <v>0.0665625</v>
      </c>
      <c r="Q127" s="27">
        <f t="shared" si="4"/>
        <v>10.015649452269171</v>
      </c>
      <c r="R127" s="2"/>
      <c r="S127" s="9"/>
      <c r="T127" s="9"/>
      <c r="U127" s="9"/>
      <c r="V127" s="9"/>
      <c r="W127" s="9"/>
    </row>
    <row r="128" spans="1:23" s="25" customFormat="1" ht="14.25">
      <c r="A128" s="1">
        <v>12</v>
      </c>
      <c r="B128" s="37">
        <v>366</v>
      </c>
      <c r="C128" s="38" t="s">
        <v>192</v>
      </c>
      <c r="D128" s="38" t="s">
        <v>193</v>
      </c>
      <c r="E128" s="38" t="s">
        <v>99</v>
      </c>
      <c r="F128" s="37">
        <v>225189</v>
      </c>
      <c r="G128" s="37" t="s">
        <v>100</v>
      </c>
      <c r="H128" s="37">
        <v>25</v>
      </c>
      <c r="I128" s="37" t="s">
        <v>38</v>
      </c>
      <c r="J128" s="39" t="s">
        <v>168</v>
      </c>
      <c r="K128" s="40">
        <v>0.3333333333333333</v>
      </c>
      <c r="L128" s="41">
        <v>0</v>
      </c>
      <c r="M128" s="41">
        <v>0.06668981481481481</v>
      </c>
      <c r="N128" s="41">
        <v>0.041666666666666664</v>
      </c>
      <c r="O128" s="41">
        <v>0</v>
      </c>
      <c r="P128" s="41">
        <f t="shared" si="3"/>
        <v>0.06668981481481481</v>
      </c>
      <c r="Q128" s="42">
        <f t="shared" si="4"/>
        <v>9.996528982992016</v>
      </c>
      <c r="R128" s="2"/>
      <c r="S128" s="9"/>
      <c r="T128" s="9"/>
      <c r="U128" s="9"/>
      <c r="V128" s="9"/>
      <c r="W128" s="9"/>
    </row>
    <row r="129" spans="1:23" s="25" customFormat="1" ht="14.25">
      <c r="A129" s="1">
        <v>13</v>
      </c>
      <c r="B129" s="37">
        <v>297</v>
      </c>
      <c r="C129" s="38" t="s">
        <v>194</v>
      </c>
      <c r="D129" s="38" t="s">
        <v>195</v>
      </c>
      <c r="E129" s="38" t="s">
        <v>99</v>
      </c>
      <c r="F129" s="37">
        <v>48213</v>
      </c>
      <c r="G129" s="37" t="s">
        <v>100</v>
      </c>
      <c r="H129" s="37"/>
      <c r="I129" s="37" t="s">
        <v>38</v>
      </c>
      <c r="J129" s="39" t="s">
        <v>168</v>
      </c>
      <c r="K129" s="40">
        <v>0.3333333333333333</v>
      </c>
      <c r="L129" s="41">
        <v>0</v>
      </c>
      <c r="M129" s="41">
        <v>0.07121527777777777</v>
      </c>
      <c r="N129" s="41">
        <v>0.041666666666666664</v>
      </c>
      <c r="O129" s="41">
        <v>0</v>
      </c>
      <c r="P129" s="41">
        <f t="shared" si="3"/>
        <v>0.07121527777777777</v>
      </c>
      <c r="Q129" s="42">
        <f t="shared" si="4"/>
        <v>9.361287176986837</v>
      </c>
      <c r="R129" s="9"/>
      <c r="S129" s="9"/>
      <c r="T129" s="9"/>
      <c r="U129" s="9"/>
      <c r="V129" s="9"/>
      <c r="W129" s="9"/>
    </row>
    <row r="130" spans="1:23" s="25" customFormat="1" ht="14.25">
      <c r="A130" s="1"/>
      <c r="B130" s="1">
        <v>230</v>
      </c>
      <c r="C130" s="2" t="s">
        <v>196</v>
      </c>
      <c r="D130" s="2" t="s">
        <v>197</v>
      </c>
      <c r="E130" s="2" t="s">
        <v>50</v>
      </c>
      <c r="F130" s="1">
        <v>195833</v>
      </c>
      <c r="G130" s="1" t="s">
        <v>37</v>
      </c>
      <c r="H130" s="1">
        <v>35</v>
      </c>
      <c r="I130" s="1" t="s">
        <v>38</v>
      </c>
      <c r="J130" s="26" t="s">
        <v>168</v>
      </c>
      <c r="K130" s="3">
        <v>0.3333333333333333</v>
      </c>
      <c r="L130" s="4">
        <v>0</v>
      </c>
      <c r="M130" s="4" t="s">
        <v>43</v>
      </c>
      <c r="N130" s="4" t="s">
        <v>43</v>
      </c>
      <c r="O130" s="4" t="s">
        <v>43</v>
      </c>
      <c r="P130" s="4" t="s">
        <v>43</v>
      </c>
      <c r="Q130" s="4" t="s">
        <v>43</v>
      </c>
      <c r="R130" s="9"/>
      <c r="S130" s="9"/>
      <c r="T130" s="9"/>
      <c r="U130" s="9"/>
      <c r="V130" s="9"/>
      <c r="W130" s="9"/>
    </row>
    <row r="131" spans="1:23" s="25" customFormat="1" ht="14.25">
      <c r="A131" s="1"/>
      <c r="B131" s="37">
        <v>237</v>
      </c>
      <c r="C131" s="38" t="s">
        <v>198</v>
      </c>
      <c r="D131" s="38" t="s">
        <v>199</v>
      </c>
      <c r="E131" s="38" t="s">
        <v>200</v>
      </c>
      <c r="F131" s="37" t="s">
        <v>201</v>
      </c>
      <c r="G131" s="37"/>
      <c r="H131" s="37">
        <v>35</v>
      </c>
      <c r="I131" s="37" t="s">
        <v>38</v>
      </c>
      <c r="J131" s="39" t="s">
        <v>168</v>
      </c>
      <c r="K131" s="40">
        <v>0.3333333333333333</v>
      </c>
      <c r="L131" s="41">
        <v>0</v>
      </c>
      <c r="M131" s="41" t="s">
        <v>43</v>
      </c>
      <c r="N131" s="41" t="s">
        <v>43</v>
      </c>
      <c r="O131" s="41" t="s">
        <v>43</v>
      </c>
      <c r="P131" s="41" t="s">
        <v>43</v>
      </c>
      <c r="Q131" s="41" t="s">
        <v>43</v>
      </c>
      <c r="R131" s="9"/>
      <c r="S131" s="9"/>
      <c r="T131" s="9"/>
      <c r="U131" s="9"/>
      <c r="V131" s="9"/>
      <c r="W131" s="9"/>
    </row>
    <row r="132" spans="1:23" s="25" customFormat="1" ht="14.25">
      <c r="A132" s="1"/>
      <c r="B132" s="1"/>
      <c r="C132" s="2"/>
      <c r="D132" s="2"/>
      <c r="E132" s="2"/>
      <c r="F132" s="1"/>
      <c r="G132" s="1"/>
      <c r="H132" s="1"/>
      <c r="I132" s="1"/>
      <c r="J132" s="26"/>
      <c r="K132" s="3"/>
      <c r="L132" s="4"/>
      <c r="M132" s="4"/>
      <c r="N132" s="4"/>
      <c r="O132" s="4"/>
      <c r="P132" s="4"/>
      <c r="Q132" s="27"/>
      <c r="R132" s="2"/>
      <c r="U132" s="9"/>
      <c r="V132" s="9"/>
      <c r="W132" s="9"/>
    </row>
    <row r="133" spans="1:24" s="25" customFormat="1" ht="14.25">
      <c r="A133" s="1"/>
      <c r="B133" s="21" t="s">
        <v>202</v>
      </c>
      <c r="C133" s="2"/>
      <c r="D133" s="2"/>
      <c r="E133" s="2"/>
      <c r="F133" s="1"/>
      <c r="G133" s="1"/>
      <c r="H133" s="1"/>
      <c r="I133" s="1"/>
      <c r="J133" s="26"/>
      <c r="K133" s="3"/>
      <c r="L133" s="4"/>
      <c r="M133" s="4"/>
      <c r="N133" s="4"/>
      <c r="O133" s="4"/>
      <c r="P133" s="4"/>
      <c r="Q133" s="27"/>
      <c r="R133" s="2"/>
      <c r="S133" s="9"/>
      <c r="U133" s="9"/>
      <c r="V133" s="21"/>
      <c r="W133" s="9"/>
      <c r="X133" s="9"/>
    </row>
    <row r="134" spans="1:24" s="25" customFormat="1" ht="14.25">
      <c r="A134" s="1">
        <v>1</v>
      </c>
      <c r="B134" s="1">
        <v>79</v>
      </c>
      <c r="C134" s="2" t="s">
        <v>203</v>
      </c>
      <c r="D134" s="2" t="s">
        <v>204</v>
      </c>
      <c r="E134" s="2" t="s">
        <v>205</v>
      </c>
      <c r="F134" s="1">
        <v>128596</v>
      </c>
      <c r="G134" s="1" t="s">
        <v>37</v>
      </c>
      <c r="H134" s="1"/>
      <c r="I134" s="1" t="s">
        <v>38</v>
      </c>
      <c r="J134" s="26" t="s">
        <v>206</v>
      </c>
      <c r="K134" s="3">
        <v>0.3333333333333333</v>
      </c>
      <c r="L134" s="4">
        <v>0</v>
      </c>
      <c r="M134" s="4">
        <v>0.05925925925925926</v>
      </c>
      <c r="N134" s="4">
        <v>0.041666666666666664</v>
      </c>
      <c r="O134" s="4">
        <v>0</v>
      </c>
      <c r="P134" s="4">
        <f aca="true" t="shared" si="5" ref="P134:P140">(M134+O134)-L134</f>
        <v>0.05925925925925926</v>
      </c>
      <c r="Q134" s="27">
        <f aca="true" t="shared" si="6" ref="Q134:Q140">(N134/P134)*16</f>
        <v>11.249999999999998</v>
      </c>
      <c r="R134" s="2"/>
      <c r="S134" s="9"/>
      <c r="U134" s="9"/>
      <c r="V134" s="21"/>
      <c r="W134" s="9"/>
      <c r="X134" s="9"/>
    </row>
    <row r="135" spans="1:24" s="25" customFormat="1" ht="14.25">
      <c r="A135" s="1">
        <v>2</v>
      </c>
      <c r="B135" s="1">
        <v>64</v>
      </c>
      <c r="C135" s="2" t="s">
        <v>207</v>
      </c>
      <c r="D135" s="2" t="s">
        <v>208</v>
      </c>
      <c r="E135" s="2" t="s">
        <v>209</v>
      </c>
      <c r="F135" s="1">
        <v>30810</v>
      </c>
      <c r="G135" s="1" t="s">
        <v>37</v>
      </c>
      <c r="H135" s="1">
        <v>36</v>
      </c>
      <c r="I135" s="1" t="s">
        <v>38</v>
      </c>
      <c r="J135" s="26" t="s">
        <v>206</v>
      </c>
      <c r="K135" s="3">
        <v>0.3333333333333333</v>
      </c>
      <c r="L135" s="4">
        <v>0</v>
      </c>
      <c r="M135" s="4">
        <v>0.06076388888888889</v>
      </c>
      <c r="N135" s="4">
        <v>0.041666666666666664</v>
      </c>
      <c r="O135" s="4">
        <v>0</v>
      </c>
      <c r="P135" s="4">
        <f t="shared" si="5"/>
        <v>0.06076388888888889</v>
      </c>
      <c r="Q135" s="27">
        <f t="shared" si="6"/>
        <v>10.971428571428572</v>
      </c>
      <c r="R135" s="2"/>
      <c r="S135" s="9"/>
      <c r="U135" s="9"/>
      <c r="W135" s="9"/>
      <c r="X135" s="9"/>
    </row>
    <row r="136" spans="1:24" s="25" customFormat="1" ht="14.25">
      <c r="A136" s="1">
        <v>3</v>
      </c>
      <c r="B136" s="1">
        <v>159</v>
      </c>
      <c r="C136" s="2" t="s">
        <v>210</v>
      </c>
      <c r="D136" s="2" t="s">
        <v>211</v>
      </c>
      <c r="E136" s="2" t="s">
        <v>212</v>
      </c>
      <c r="F136" s="1">
        <v>242717</v>
      </c>
      <c r="G136" s="1" t="s">
        <v>37</v>
      </c>
      <c r="H136" s="1"/>
      <c r="I136" s="1" t="s">
        <v>38</v>
      </c>
      <c r="J136" s="26" t="s">
        <v>206</v>
      </c>
      <c r="K136" s="3">
        <v>0.3333333333333333</v>
      </c>
      <c r="L136" s="4">
        <v>0</v>
      </c>
      <c r="M136" s="4">
        <v>0.06253472222222223</v>
      </c>
      <c r="N136" s="4">
        <v>0.041666666666666664</v>
      </c>
      <c r="O136" s="4">
        <v>0</v>
      </c>
      <c r="P136" s="4">
        <f t="shared" si="5"/>
        <v>0.06253472222222223</v>
      </c>
      <c r="Q136" s="27">
        <f t="shared" si="6"/>
        <v>10.660744031093834</v>
      </c>
      <c r="R136" s="2"/>
      <c r="S136" s="9"/>
      <c r="T136" s="9"/>
      <c r="U136" s="9"/>
      <c r="V136" s="21"/>
      <c r="W136" s="9"/>
      <c r="X136" s="9"/>
    </row>
    <row r="137" spans="1:24" s="25" customFormat="1" ht="14.25">
      <c r="A137" s="1">
        <v>4</v>
      </c>
      <c r="B137" s="1">
        <v>62</v>
      </c>
      <c r="C137" s="2" t="s">
        <v>213</v>
      </c>
      <c r="D137" s="2" t="s">
        <v>214</v>
      </c>
      <c r="E137" s="2" t="s">
        <v>215</v>
      </c>
      <c r="F137" s="1">
        <v>249884</v>
      </c>
      <c r="G137" s="1" t="s">
        <v>37</v>
      </c>
      <c r="H137" s="1">
        <v>37</v>
      </c>
      <c r="I137" s="1" t="s">
        <v>38</v>
      </c>
      <c r="J137" s="26" t="s">
        <v>206</v>
      </c>
      <c r="K137" s="3">
        <v>0.3333333333333333</v>
      </c>
      <c r="L137" s="4">
        <v>0</v>
      </c>
      <c r="M137" s="4">
        <v>0.06346064814814815</v>
      </c>
      <c r="N137" s="4">
        <v>0.041666666666666664</v>
      </c>
      <c r="O137" s="4">
        <v>0</v>
      </c>
      <c r="P137" s="4">
        <f t="shared" si="5"/>
        <v>0.06346064814814815</v>
      </c>
      <c r="Q137" s="27">
        <f t="shared" si="6"/>
        <v>10.505197884369869</v>
      </c>
      <c r="R137" s="2"/>
      <c r="S137" s="9"/>
      <c r="U137" s="9"/>
      <c r="V137" s="21"/>
      <c r="W137" s="9"/>
      <c r="X137" s="9"/>
    </row>
    <row r="138" spans="1:24" s="25" customFormat="1" ht="15">
      <c r="A138" s="1">
        <v>5</v>
      </c>
      <c r="B138" s="1">
        <v>61</v>
      </c>
      <c r="C138" s="2" t="s">
        <v>216</v>
      </c>
      <c r="D138" s="2" t="s">
        <v>217</v>
      </c>
      <c r="E138" s="2" t="s">
        <v>218</v>
      </c>
      <c r="F138" s="1">
        <v>41964</v>
      </c>
      <c r="G138" s="1" t="s">
        <v>37</v>
      </c>
      <c r="H138" s="1">
        <v>38</v>
      </c>
      <c r="I138" s="1" t="s">
        <v>38</v>
      </c>
      <c r="J138" s="26" t="s">
        <v>206</v>
      </c>
      <c r="K138" s="3">
        <v>0.3333333333333333</v>
      </c>
      <c r="L138" s="4">
        <v>0</v>
      </c>
      <c r="M138" s="4">
        <v>0.06403935185185185</v>
      </c>
      <c r="N138" s="4">
        <v>0.041666666666666664</v>
      </c>
      <c r="O138" s="4">
        <v>0</v>
      </c>
      <c r="P138" s="4">
        <f t="shared" si="5"/>
        <v>0.06403935185185185</v>
      </c>
      <c r="Q138" s="27">
        <f t="shared" si="6"/>
        <v>10.41026567865534</v>
      </c>
      <c r="R138" s="2"/>
      <c r="S138" s="9"/>
      <c r="T138" s="9"/>
      <c r="U138" s="9"/>
      <c r="W138" s="9"/>
      <c r="X138" s="28"/>
    </row>
    <row r="139" spans="1:24" s="25" customFormat="1" ht="14.25">
      <c r="A139" s="1">
        <v>6</v>
      </c>
      <c r="B139" s="1">
        <v>60</v>
      </c>
      <c r="C139" s="2" t="s">
        <v>219</v>
      </c>
      <c r="D139" s="2" t="s">
        <v>220</v>
      </c>
      <c r="E139" s="2" t="s">
        <v>36</v>
      </c>
      <c r="F139" s="1">
        <v>261467</v>
      </c>
      <c r="G139" s="1" t="s">
        <v>37</v>
      </c>
      <c r="H139" s="1">
        <v>39</v>
      </c>
      <c r="I139" s="1" t="s">
        <v>38</v>
      </c>
      <c r="J139" s="26" t="s">
        <v>206</v>
      </c>
      <c r="K139" s="3">
        <v>0.3333333333333333</v>
      </c>
      <c r="L139" s="4">
        <v>0</v>
      </c>
      <c r="M139" s="4">
        <v>0.06491898148148148</v>
      </c>
      <c r="N139" s="4">
        <v>0.041666666666666664</v>
      </c>
      <c r="O139" s="4">
        <v>0</v>
      </c>
      <c r="P139" s="4">
        <f t="shared" si="5"/>
        <v>0.06491898148148148</v>
      </c>
      <c r="Q139" s="27">
        <f t="shared" si="6"/>
        <v>10.269210197896237</v>
      </c>
      <c r="R139" s="2"/>
      <c r="S139" s="9"/>
      <c r="T139" s="9"/>
      <c r="U139" s="9"/>
      <c r="W139" s="9"/>
      <c r="X139" s="9"/>
    </row>
    <row r="140" spans="1:24" s="25" customFormat="1" ht="14.25">
      <c r="A140" s="1">
        <v>7</v>
      </c>
      <c r="B140" s="1">
        <v>58</v>
      </c>
      <c r="C140" s="2" t="s">
        <v>221</v>
      </c>
      <c r="D140" s="2" t="s">
        <v>222</v>
      </c>
      <c r="E140" s="2" t="s">
        <v>223</v>
      </c>
      <c r="F140" s="1">
        <v>190308</v>
      </c>
      <c r="G140" s="1" t="s">
        <v>37</v>
      </c>
      <c r="H140" s="1">
        <v>35</v>
      </c>
      <c r="I140" s="1" t="s">
        <v>38</v>
      </c>
      <c r="J140" s="26" t="s">
        <v>206</v>
      </c>
      <c r="K140" s="3">
        <v>0.3333333333333333</v>
      </c>
      <c r="L140" s="4">
        <v>0</v>
      </c>
      <c r="M140" s="4">
        <v>0.07040509259259259</v>
      </c>
      <c r="N140" s="4">
        <v>0.041666666666666664</v>
      </c>
      <c r="O140" s="4">
        <v>0</v>
      </c>
      <c r="P140" s="4">
        <f t="shared" si="5"/>
        <v>0.07040509259259259</v>
      </c>
      <c r="Q140" s="27">
        <f t="shared" si="6"/>
        <v>9.469012000657571</v>
      </c>
      <c r="R140" s="2"/>
      <c r="S140" s="9"/>
      <c r="T140" s="9"/>
      <c r="U140" s="9"/>
      <c r="W140" s="9"/>
      <c r="X140" s="9"/>
    </row>
    <row r="141" spans="1:24" s="25" customFormat="1" ht="15">
      <c r="A141" s="1"/>
      <c r="B141" s="1">
        <v>63</v>
      </c>
      <c r="C141" s="2" t="s">
        <v>196</v>
      </c>
      <c r="D141" s="2" t="s">
        <v>224</v>
      </c>
      <c r="E141" s="2" t="s">
        <v>225</v>
      </c>
      <c r="F141" s="1">
        <v>120794</v>
      </c>
      <c r="G141" s="1" t="s">
        <v>37</v>
      </c>
      <c r="H141" s="1">
        <v>39</v>
      </c>
      <c r="I141" s="1" t="s">
        <v>38</v>
      </c>
      <c r="J141" s="26" t="s">
        <v>206</v>
      </c>
      <c r="K141" s="3">
        <v>0.3333333333333333</v>
      </c>
      <c r="L141" s="4">
        <v>0</v>
      </c>
      <c r="M141" s="4" t="s">
        <v>43</v>
      </c>
      <c r="N141" s="4" t="s">
        <v>43</v>
      </c>
      <c r="O141" s="4" t="s">
        <v>43</v>
      </c>
      <c r="P141" s="4" t="s">
        <v>43</v>
      </c>
      <c r="Q141" s="4" t="s">
        <v>43</v>
      </c>
      <c r="R141" s="2"/>
      <c r="S141" s="9"/>
      <c r="T141" s="28"/>
      <c r="U141" s="9"/>
      <c r="W141" s="9"/>
      <c r="X141" s="9"/>
    </row>
    <row r="142" spans="1:23" s="17" customFormat="1" ht="23.25">
      <c r="A142" s="77" t="s">
        <v>73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18"/>
      <c r="T142" s="18"/>
      <c r="U142" s="18"/>
      <c r="V142" s="18"/>
      <c r="W142" s="18"/>
    </row>
    <row r="143" spans="1:24" ht="25.5">
      <c r="A143" s="20" t="s">
        <v>16</v>
      </c>
      <c r="B143" s="21" t="s">
        <v>17</v>
      </c>
      <c r="C143" s="21" t="s">
        <v>18</v>
      </c>
      <c r="D143" s="21" t="s">
        <v>19</v>
      </c>
      <c r="E143" s="21" t="s">
        <v>20</v>
      </c>
      <c r="F143" s="19" t="s">
        <v>21</v>
      </c>
      <c r="G143" s="19" t="s">
        <v>22</v>
      </c>
      <c r="H143" s="19" t="s">
        <v>23</v>
      </c>
      <c r="I143" s="19" t="s">
        <v>24</v>
      </c>
      <c r="J143" s="19" t="s">
        <v>25</v>
      </c>
      <c r="K143" s="3" t="s">
        <v>26</v>
      </c>
      <c r="L143" s="4" t="s">
        <v>27</v>
      </c>
      <c r="M143" s="23" t="s">
        <v>28</v>
      </c>
      <c r="N143" s="4" t="s">
        <v>29</v>
      </c>
      <c r="O143" s="22" t="s">
        <v>30</v>
      </c>
      <c r="P143" s="22" t="s">
        <v>31</v>
      </c>
      <c r="Q143" s="24" t="s">
        <v>32</v>
      </c>
      <c r="S143" s="9"/>
      <c r="U143" s="9"/>
      <c r="V143" s="9"/>
      <c r="W143" s="9"/>
      <c r="X143" s="25"/>
    </row>
    <row r="144" spans="1:23" s="25" customFormat="1" ht="14.25">
      <c r="A144" s="1"/>
      <c r="B144" s="21" t="s">
        <v>226</v>
      </c>
      <c r="C144" s="2"/>
      <c r="D144" s="2"/>
      <c r="E144" s="2"/>
      <c r="F144" s="26"/>
      <c r="G144" s="26"/>
      <c r="H144" s="1"/>
      <c r="I144" s="1"/>
      <c r="J144" s="26"/>
      <c r="K144" s="52"/>
      <c r="L144" s="52"/>
      <c r="M144" s="52"/>
      <c r="N144" s="52"/>
      <c r="O144" s="52"/>
      <c r="P144" s="52"/>
      <c r="Q144" s="52"/>
      <c r="R144" s="2"/>
      <c r="U144" s="9"/>
      <c r="V144" s="9"/>
      <c r="W144" s="9"/>
    </row>
    <row r="145" spans="1:23" s="25" customFormat="1" ht="14.25">
      <c r="A145" s="1">
        <v>1</v>
      </c>
      <c r="B145" s="1">
        <v>54</v>
      </c>
      <c r="C145" s="2" t="s">
        <v>45</v>
      </c>
      <c r="D145" s="2" t="s">
        <v>227</v>
      </c>
      <c r="E145" s="2"/>
      <c r="F145" s="1">
        <v>221489</v>
      </c>
      <c r="G145" s="1" t="s">
        <v>37</v>
      </c>
      <c r="H145" s="1">
        <v>26</v>
      </c>
      <c r="I145" s="1" t="s">
        <v>38</v>
      </c>
      <c r="J145" s="26" t="s">
        <v>226</v>
      </c>
      <c r="K145" s="3">
        <v>0.3333333333333333</v>
      </c>
      <c r="L145" s="4">
        <v>0</v>
      </c>
      <c r="M145" s="4">
        <v>0.054490740740740735</v>
      </c>
      <c r="N145" s="4">
        <v>0.041666666666666664</v>
      </c>
      <c r="O145" s="4">
        <v>0</v>
      </c>
      <c r="P145" s="4">
        <f aca="true" t="shared" si="7" ref="P145:P158">(M145+O145)-L145</f>
        <v>0.054490740740740735</v>
      </c>
      <c r="Q145" s="27">
        <f aca="true" t="shared" si="8" ref="Q145:Q158">(N145/P145)*16</f>
        <v>12.234494477485132</v>
      </c>
      <c r="R145" s="2"/>
      <c r="U145" s="9"/>
      <c r="V145" s="9"/>
      <c r="W145" s="9"/>
    </row>
    <row r="146" spans="1:23" s="25" customFormat="1" ht="14.25">
      <c r="A146" s="1">
        <v>2</v>
      </c>
      <c r="B146" s="1">
        <v>341</v>
      </c>
      <c r="C146" s="2" t="s">
        <v>228</v>
      </c>
      <c r="D146" s="2" t="s">
        <v>229</v>
      </c>
      <c r="E146" s="2" t="s">
        <v>36</v>
      </c>
      <c r="F146" s="1">
        <v>176476</v>
      </c>
      <c r="G146" s="1" t="s">
        <v>37</v>
      </c>
      <c r="H146" s="1">
        <v>30</v>
      </c>
      <c r="I146" s="1" t="s">
        <v>38</v>
      </c>
      <c r="J146" s="26" t="s">
        <v>226</v>
      </c>
      <c r="K146" s="3">
        <v>0.3333333333333333</v>
      </c>
      <c r="L146" s="4">
        <v>0</v>
      </c>
      <c r="M146" s="4">
        <v>0.055405092592592596</v>
      </c>
      <c r="N146" s="4">
        <v>0.041666666666666664</v>
      </c>
      <c r="O146" s="4">
        <v>0</v>
      </c>
      <c r="P146" s="4">
        <f t="shared" si="7"/>
        <v>0.055405092592592596</v>
      </c>
      <c r="Q146" s="27">
        <f t="shared" si="8"/>
        <v>12.032588259870481</v>
      </c>
      <c r="R146" s="2"/>
      <c r="U146" s="9"/>
      <c r="V146" s="9"/>
      <c r="W146" s="9"/>
    </row>
    <row r="147" spans="1:23" s="25" customFormat="1" ht="14.25">
      <c r="A147" s="1">
        <v>3</v>
      </c>
      <c r="B147" s="1">
        <v>338</v>
      </c>
      <c r="C147" s="2" t="s">
        <v>230</v>
      </c>
      <c r="D147" s="2" t="s">
        <v>231</v>
      </c>
      <c r="E147" s="2" t="s">
        <v>94</v>
      </c>
      <c r="F147" s="1">
        <v>198953</v>
      </c>
      <c r="G147" s="1" t="s">
        <v>37</v>
      </c>
      <c r="H147" s="1">
        <v>29</v>
      </c>
      <c r="I147" s="1" t="s">
        <v>38</v>
      </c>
      <c r="J147" s="26" t="s">
        <v>226</v>
      </c>
      <c r="K147" s="3">
        <v>0.3333333333333333</v>
      </c>
      <c r="L147" s="4">
        <v>0</v>
      </c>
      <c r="M147" s="4">
        <v>0.05814814814814815</v>
      </c>
      <c r="N147" s="4">
        <v>0.041666666666666664</v>
      </c>
      <c r="O147" s="4">
        <v>0</v>
      </c>
      <c r="P147" s="4">
        <f t="shared" si="7"/>
        <v>0.05814814814814815</v>
      </c>
      <c r="Q147" s="27">
        <f t="shared" si="8"/>
        <v>11.464968152866241</v>
      </c>
      <c r="R147" s="2"/>
      <c r="U147" s="9"/>
      <c r="V147" s="9"/>
      <c r="W147" s="9"/>
    </row>
    <row r="148" spans="1:23" s="25" customFormat="1" ht="15">
      <c r="A148" s="1">
        <v>4</v>
      </c>
      <c r="B148" s="1">
        <v>342</v>
      </c>
      <c r="C148" s="2" t="s">
        <v>232</v>
      </c>
      <c r="D148" s="2" t="s">
        <v>93</v>
      </c>
      <c r="E148" s="2" t="s">
        <v>94</v>
      </c>
      <c r="F148" s="1">
        <v>195946</v>
      </c>
      <c r="G148" s="1" t="s">
        <v>37</v>
      </c>
      <c r="H148" s="1">
        <v>30</v>
      </c>
      <c r="I148" s="1" t="s">
        <v>38</v>
      </c>
      <c r="J148" s="26" t="s">
        <v>226</v>
      </c>
      <c r="K148" s="3">
        <v>0.3333333333333333</v>
      </c>
      <c r="L148" s="4">
        <v>0</v>
      </c>
      <c r="M148" s="4">
        <v>0.058229166666666665</v>
      </c>
      <c r="N148" s="4">
        <v>0.041666666666666664</v>
      </c>
      <c r="O148" s="4">
        <v>0</v>
      </c>
      <c r="P148" s="4">
        <f t="shared" si="7"/>
        <v>0.058229166666666665</v>
      </c>
      <c r="Q148" s="27">
        <f t="shared" si="8"/>
        <v>11.449016100178891</v>
      </c>
      <c r="R148" s="2"/>
      <c r="T148" s="28"/>
      <c r="U148" s="9"/>
      <c r="V148" s="9"/>
      <c r="W148" s="9"/>
    </row>
    <row r="149" spans="1:23" s="25" customFormat="1" ht="15">
      <c r="A149" s="1">
        <v>5</v>
      </c>
      <c r="B149" s="1">
        <v>343</v>
      </c>
      <c r="C149" s="2" t="s">
        <v>181</v>
      </c>
      <c r="D149" s="2" t="s">
        <v>233</v>
      </c>
      <c r="E149" s="2" t="s">
        <v>225</v>
      </c>
      <c r="F149" s="1">
        <v>230240</v>
      </c>
      <c r="G149" s="1" t="s">
        <v>37</v>
      </c>
      <c r="H149" s="1">
        <v>24</v>
      </c>
      <c r="I149" s="1" t="s">
        <v>38</v>
      </c>
      <c r="J149" s="26" t="s">
        <v>226</v>
      </c>
      <c r="K149" s="3">
        <v>0.3333333333333333</v>
      </c>
      <c r="L149" s="4">
        <v>0</v>
      </c>
      <c r="M149" s="4">
        <v>0.058634259259259254</v>
      </c>
      <c r="N149" s="4">
        <v>0.041666666666666664</v>
      </c>
      <c r="O149" s="4">
        <v>0</v>
      </c>
      <c r="P149" s="4">
        <f t="shared" si="7"/>
        <v>0.058634259259259254</v>
      </c>
      <c r="Q149" s="27">
        <f t="shared" si="8"/>
        <v>11.369917094354522</v>
      </c>
      <c r="R149" s="2"/>
      <c r="T149" s="28"/>
      <c r="U149" s="9"/>
      <c r="V149" s="9"/>
      <c r="W149" s="9"/>
    </row>
    <row r="150" spans="1:23" s="25" customFormat="1" ht="15">
      <c r="A150" s="1">
        <v>6</v>
      </c>
      <c r="B150" s="1">
        <v>336</v>
      </c>
      <c r="C150" s="2" t="s">
        <v>234</v>
      </c>
      <c r="D150" s="2" t="s">
        <v>235</v>
      </c>
      <c r="E150" s="2" t="s">
        <v>94</v>
      </c>
      <c r="F150" s="1">
        <v>221446</v>
      </c>
      <c r="G150" s="1" t="s">
        <v>37</v>
      </c>
      <c r="H150" s="1">
        <v>33</v>
      </c>
      <c r="I150" s="1" t="s">
        <v>38</v>
      </c>
      <c r="J150" s="26" t="s">
        <v>226</v>
      </c>
      <c r="K150" s="3">
        <v>0.3333333333333333</v>
      </c>
      <c r="L150" s="4">
        <v>0</v>
      </c>
      <c r="M150" s="4">
        <v>0.05962962962962962</v>
      </c>
      <c r="N150" s="4">
        <v>0.041666666666666664</v>
      </c>
      <c r="O150" s="4">
        <v>0</v>
      </c>
      <c r="P150" s="4">
        <f t="shared" si="7"/>
        <v>0.05962962962962962</v>
      </c>
      <c r="Q150" s="27">
        <f t="shared" si="8"/>
        <v>11.180124223602485</v>
      </c>
      <c r="R150" s="2"/>
      <c r="S150" s="9"/>
      <c r="T150" s="28"/>
      <c r="U150" s="9"/>
      <c r="V150" s="9"/>
      <c r="W150" s="9"/>
    </row>
    <row r="151" spans="1:23" s="25" customFormat="1" ht="15">
      <c r="A151" s="1">
        <v>7</v>
      </c>
      <c r="B151" s="1">
        <v>189</v>
      </c>
      <c r="C151" s="2" t="s">
        <v>236</v>
      </c>
      <c r="D151" s="2" t="s">
        <v>237</v>
      </c>
      <c r="E151" s="2" t="s">
        <v>94</v>
      </c>
      <c r="F151" s="1">
        <v>243091</v>
      </c>
      <c r="G151" s="1" t="s">
        <v>37</v>
      </c>
      <c r="H151" s="1"/>
      <c r="I151" s="1" t="s">
        <v>38</v>
      </c>
      <c r="J151" s="26" t="s">
        <v>226</v>
      </c>
      <c r="K151" s="3">
        <v>0.3333333333333333</v>
      </c>
      <c r="L151" s="4">
        <v>0</v>
      </c>
      <c r="M151" s="4">
        <v>0.06002314814814815</v>
      </c>
      <c r="N151" s="4">
        <v>0.041666666666666664</v>
      </c>
      <c r="O151" s="4">
        <v>0</v>
      </c>
      <c r="P151" s="4">
        <f t="shared" si="7"/>
        <v>0.06002314814814815</v>
      </c>
      <c r="Q151" s="27">
        <f t="shared" si="8"/>
        <v>11.10682607018897</v>
      </c>
      <c r="R151" s="2"/>
      <c r="S151" s="9"/>
      <c r="T151" s="28"/>
      <c r="U151" s="9"/>
      <c r="V151" s="9"/>
      <c r="W151" s="9"/>
    </row>
    <row r="152" spans="1:23" s="25" customFormat="1" ht="15">
      <c r="A152" s="1">
        <v>8</v>
      </c>
      <c r="B152" s="1">
        <v>339</v>
      </c>
      <c r="C152" s="2" t="s">
        <v>238</v>
      </c>
      <c r="D152" s="2" t="s">
        <v>127</v>
      </c>
      <c r="E152" s="2" t="s">
        <v>134</v>
      </c>
      <c r="F152" s="1">
        <v>168291</v>
      </c>
      <c r="G152" s="1" t="s">
        <v>37</v>
      </c>
      <c r="H152" s="1">
        <v>28</v>
      </c>
      <c r="I152" s="1" t="s">
        <v>38</v>
      </c>
      <c r="J152" s="26" t="s">
        <v>226</v>
      </c>
      <c r="K152" s="3">
        <v>0.3333333333333333</v>
      </c>
      <c r="L152" s="4">
        <v>0</v>
      </c>
      <c r="M152" s="4">
        <v>0.06072916666666667</v>
      </c>
      <c r="N152" s="4">
        <v>0.041666666666666664</v>
      </c>
      <c r="O152" s="4">
        <v>0</v>
      </c>
      <c r="P152" s="4">
        <f t="shared" si="7"/>
        <v>0.06072916666666667</v>
      </c>
      <c r="Q152" s="27">
        <f t="shared" si="8"/>
        <v>10.977701543739279</v>
      </c>
      <c r="R152" s="2"/>
      <c r="S152" s="9"/>
      <c r="T152" s="28"/>
      <c r="U152" s="9"/>
      <c r="V152" s="9"/>
      <c r="W152" s="9"/>
    </row>
    <row r="153" spans="1:23" s="25" customFormat="1" ht="15">
      <c r="A153" s="1">
        <v>9</v>
      </c>
      <c r="B153" s="1">
        <v>156</v>
      </c>
      <c r="C153" s="2" t="s">
        <v>198</v>
      </c>
      <c r="D153" s="2" t="s">
        <v>239</v>
      </c>
      <c r="E153" s="2" t="s">
        <v>240</v>
      </c>
      <c r="F153" s="1">
        <v>220650</v>
      </c>
      <c r="G153" s="1" t="s">
        <v>37</v>
      </c>
      <c r="H153" s="1">
        <v>25</v>
      </c>
      <c r="I153" s="1" t="s">
        <v>38</v>
      </c>
      <c r="J153" s="26" t="s">
        <v>226</v>
      </c>
      <c r="K153" s="3">
        <v>0.3333333333333333</v>
      </c>
      <c r="L153" s="4">
        <v>0</v>
      </c>
      <c r="M153" s="4">
        <v>0.061469907407407404</v>
      </c>
      <c r="N153" s="4">
        <v>0.041666666666666664</v>
      </c>
      <c r="O153" s="4">
        <v>0</v>
      </c>
      <c r="P153" s="4">
        <f t="shared" si="7"/>
        <v>0.061469907407407404</v>
      </c>
      <c r="Q153" s="27">
        <f t="shared" si="8"/>
        <v>10.845415176049709</v>
      </c>
      <c r="R153" s="2"/>
      <c r="S153" s="9"/>
      <c r="T153" s="28"/>
      <c r="U153" s="9"/>
      <c r="V153" s="9"/>
      <c r="W153" s="9"/>
    </row>
    <row r="154" spans="1:23" s="25" customFormat="1" ht="15">
      <c r="A154" s="1">
        <v>10</v>
      </c>
      <c r="B154" s="1">
        <v>135</v>
      </c>
      <c r="C154" s="2" t="s">
        <v>241</v>
      </c>
      <c r="D154" s="2" t="s">
        <v>242</v>
      </c>
      <c r="E154" s="2" t="s">
        <v>94</v>
      </c>
      <c r="F154" s="1">
        <v>151304</v>
      </c>
      <c r="G154" s="1" t="s">
        <v>37</v>
      </c>
      <c r="H154" s="1">
        <v>40</v>
      </c>
      <c r="I154" s="1" t="s">
        <v>38</v>
      </c>
      <c r="J154" s="26" t="s">
        <v>226</v>
      </c>
      <c r="K154" s="3">
        <v>0.3333333333333333</v>
      </c>
      <c r="L154" s="4">
        <v>0</v>
      </c>
      <c r="M154" s="4">
        <v>0.0619212962962963</v>
      </c>
      <c r="N154" s="4">
        <v>0.041666666666666664</v>
      </c>
      <c r="O154" s="4">
        <v>0</v>
      </c>
      <c r="P154" s="4">
        <f t="shared" si="7"/>
        <v>0.0619212962962963</v>
      </c>
      <c r="Q154" s="27">
        <f t="shared" si="8"/>
        <v>10.766355140186915</v>
      </c>
      <c r="R154" s="2"/>
      <c r="S154" s="9"/>
      <c r="T154" s="28"/>
      <c r="U154" s="9"/>
      <c r="V154" s="9"/>
      <c r="W154" s="9"/>
    </row>
    <row r="155" spans="1:23" s="25" customFormat="1" ht="15">
      <c r="A155" s="1">
        <v>11</v>
      </c>
      <c r="B155" s="1">
        <v>337</v>
      </c>
      <c r="C155" s="2" t="s">
        <v>243</v>
      </c>
      <c r="D155" s="2" t="s">
        <v>244</v>
      </c>
      <c r="E155" s="2" t="s">
        <v>94</v>
      </c>
      <c r="F155" s="1">
        <v>184377</v>
      </c>
      <c r="G155" s="1" t="s">
        <v>37</v>
      </c>
      <c r="H155" s="1">
        <v>20</v>
      </c>
      <c r="I155" s="1" t="s">
        <v>38</v>
      </c>
      <c r="J155" s="26" t="s">
        <v>226</v>
      </c>
      <c r="K155" s="3">
        <v>0.3333333333333333</v>
      </c>
      <c r="L155" s="4">
        <v>0</v>
      </c>
      <c r="M155" s="4">
        <v>0.06398148148148149</v>
      </c>
      <c r="N155" s="4">
        <v>0.041666666666666664</v>
      </c>
      <c r="O155" s="4">
        <v>0</v>
      </c>
      <c r="P155" s="4">
        <f t="shared" si="7"/>
        <v>0.06398148148148149</v>
      </c>
      <c r="Q155" s="27">
        <f t="shared" si="8"/>
        <v>10.419681620839361</v>
      </c>
      <c r="R155" s="2"/>
      <c r="S155" s="9"/>
      <c r="T155" s="28"/>
      <c r="U155" s="9"/>
      <c r="V155" s="9"/>
      <c r="W155" s="9"/>
    </row>
    <row r="156" spans="1:23" s="25" customFormat="1" ht="15">
      <c r="A156" s="1">
        <v>12</v>
      </c>
      <c r="B156" s="1">
        <v>340</v>
      </c>
      <c r="C156" s="2" t="s">
        <v>245</v>
      </c>
      <c r="D156" s="2" t="s">
        <v>87</v>
      </c>
      <c r="E156" s="2" t="s">
        <v>223</v>
      </c>
      <c r="F156" s="1">
        <v>142123</v>
      </c>
      <c r="G156" s="1" t="s">
        <v>37</v>
      </c>
      <c r="H156" s="1">
        <v>33</v>
      </c>
      <c r="I156" s="1" t="s">
        <v>38</v>
      </c>
      <c r="J156" s="26" t="s">
        <v>226</v>
      </c>
      <c r="K156" s="3">
        <v>0.3333333333333333</v>
      </c>
      <c r="L156" s="4">
        <v>0</v>
      </c>
      <c r="M156" s="4">
        <v>0.06768518518518518</v>
      </c>
      <c r="N156" s="4">
        <v>0.041666666666666664</v>
      </c>
      <c r="O156" s="4">
        <v>0</v>
      </c>
      <c r="P156" s="4">
        <f t="shared" si="7"/>
        <v>0.06768518518518518</v>
      </c>
      <c r="Q156" s="27">
        <f t="shared" si="8"/>
        <v>9.849521203830369</v>
      </c>
      <c r="R156" s="2"/>
      <c r="S156" s="9"/>
      <c r="T156" s="28"/>
      <c r="U156" s="9"/>
      <c r="V156" s="9"/>
      <c r="W156" s="9"/>
    </row>
    <row r="157" spans="1:23" s="25" customFormat="1" ht="14.25">
      <c r="A157" s="1"/>
      <c r="B157" s="37">
        <v>369</v>
      </c>
      <c r="C157" s="38" t="s">
        <v>246</v>
      </c>
      <c r="D157" s="38" t="s">
        <v>45</v>
      </c>
      <c r="E157" s="38" t="s">
        <v>99</v>
      </c>
      <c r="F157" s="37" t="s">
        <v>247</v>
      </c>
      <c r="G157" s="37" t="s">
        <v>248</v>
      </c>
      <c r="H157" s="37">
        <v>32</v>
      </c>
      <c r="I157" s="37" t="s">
        <v>38</v>
      </c>
      <c r="J157" s="39" t="s">
        <v>226</v>
      </c>
      <c r="K157" s="40">
        <v>0.3333333333333333</v>
      </c>
      <c r="L157" s="41">
        <v>0</v>
      </c>
      <c r="M157" s="41">
        <v>0.06778935185185185</v>
      </c>
      <c r="N157" s="41">
        <v>0.041666666666666664</v>
      </c>
      <c r="O157" s="41">
        <v>0</v>
      </c>
      <c r="P157" s="41">
        <f t="shared" si="7"/>
        <v>0.06778935185185185</v>
      </c>
      <c r="Q157" s="42">
        <f t="shared" si="8"/>
        <v>9.834386204541573</v>
      </c>
      <c r="R157" s="2"/>
      <c r="S157" s="9"/>
      <c r="T157" s="9"/>
      <c r="U157" s="9"/>
      <c r="V157" s="9"/>
      <c r="W157" s="9"/>
    </row>
    <row r="158" spans="1:23" s="25" customFormat="1" ht="14.25">
      <c r="A158" s="1">
        <v>13</v>
      </c>
      <c r="B158" s="1">
        <v>370</v>
      </c>
      <c r="C158" s="2" t="s">
        <v>169</v>
      </c>
      <c r="D158" s="2" t="s">
        <v>249</v>
      </c>
      <c r="E158" s="2" t="s">
        <v>94</v>
      </c>
      <c r="F158" s="1">
        <v>108702</v>
      </c>
      <c r="G158" s="1" t="s">
        <v>37</v>
      </c>
      <c r="H158" s="1"/>
      <c r="I158" s="1" t="s">
        <v>38</v>
      </c>
      <c r="J158" s="26" t="s">
        <v>226</v>
      </c>
      <c r="K158" s="3">
        <v>0.3333333333333333</v>
      </c>
      <c r="L158" s="4">
        <v>0</v>
      </c>
      <c r="M158" s="4">
        <v>0.07359953703703703</v>
      </c>
      <c r="N158" s="4">
        <v>0.041666666666666664</v>
      </c>
      <c r="O158" s="4">
        <v>0</v>
      </c>
      <c r="P158" s="4">
        <f t="shared" si="7"/>
        <v>0.07359953703703703</v>
      </c>
      <c r="Q158" s="27">
        <f t="shared" si="8"/>
        <v>9.058027991822614</v>
      </c>
      <c r="R158" s="2"/>
      <c r="S158" s="9"/>
      <c r="T158" s="9"/>
      <c r="U158" s="9"/>
      <c r="V158" s="9"/>
      <c r="W158" s="9"/>
    </row>
    <row r="159" spans="1:23" s="25" customFormat="1" ht="14.25">
      <c r="A159" s="1"/>
      <c r="B159" s="1"/>
      <c r="C159" s="2"/>
      <c r="D159" s="2"/>
      <c r="E159" s="2"/>
      <c r="F159" s="1"/>
      <c r="G159" s="1"/>
      <c r="H159" s="1"/>
      <c r="I159" s="1"/>
      <c r="J159" s="26"/>
      <c r="K159" s="3"/>
      <c r="L159" s="4"/>
      <c r="M159" s="4"/>
      <c r="N159" s="4"/>
      <c r="O159" s="4"/>
      <c r="P159" s="4"/>
      <c r="Q159" s="27"/>
      <c r="R159" s="2"/>
      <c r="S159" s="9"/>
      <c r="T159" s="9"/>
      <c r="U159" s="9"/>
      <c r="V159" s="9"/>
      <c r="W159" s="9"/>
    </row>
    <row r="160" spans="1:23" s="25" customFormat="1" ht="14.25">
      <c r="A160" s="1"/>
      <c r="B160" s="21" t="s">
        <v>250</v>
      </c>
      <c r="C160" s="2"/>
      <c r="D160" s="2"/>
      <c r="E160" s="2"/>
      <c r="F160" s="1"/>
      <c r="G160" s="1"/>
      <c r="H160" s="1"/>
      <c r="I160" s="1"/>
      <c r="J160" s="26"/>
      <c r="K160" s="3"/>
      <c r="L160" s="4"/>
      <c r="M160" s="4"/>
      <c r="N160" s="4"/>
      <c r="O160" s="4"/>
      <c r="P160" s="4"/>
      <c r="Q160" s="27"/>
      <c r="R160" s="2"/>
      <c r="S160" s="9"/>
      <c r="T160" s="9"/>
      <c r="U160" s="9"/>
      <c r="V160" s="9"/>
      <c r="W160" s="9"/>
    </row>
    <row r="161" spans="1:23" s="25" customFormat="1" ht="14.25">
      <c r="A161" s="1">
        <v>1</v>
      </c>
      <c r="B161" s="1">
        <v>545</v>
      </c>
      <c r="C161" s="2" t="s">
        <v>251</v>
      </c>
      <c r="D161" s="2" t="s">
        <v>252</v>
      </c>
      <c r="E161" s="2" t="s">
        <v>94</v>
      </c>
      <c r="F161" s="1">
        <v>108052</v>
      </c>
      <c r="G161" s="1" t="s">
        <v>37</v>
      </c>
      <c r="H161" s="1">
        <v>37</v>
      </c>
      <c r="I161" s="1" t="s">
        <v>38</v>
      </c>
      <c r="J161" s="26" t="s">
        <v>250</v>
      </c>
      <c r="K161" s="3">
        <v>0.3333333333333333</v>
      </c>
      <c r="L161" s="4">
        <v>0</v>
      </c>
      <c r="M161" s="4">
        <v>0.05376157407407408</v>
      </c>
      <c r="N161" s="4">
        <v>0.041666666666666664</v>
      </c>
      <c r="O161" s="4">
        <v>0</v>
      </c>
      <c r="P161" s="4">
        <f aca="true" t="shared" si="9" ref="P161:P174">(M161+O161)-L161</f>
        <v>0.05376157407407408</v>
      </c>
      <c r="Q161" s="27">
        <f aca="true" t="shared" si="10" ref="Q161:Q174">(N161/P161)*16</f>
        <v>12.400430570505918</v>
      </c>
      <c r="R161" s="2"/>
      <c r="S161" s="9"/>
      <c r="T161" s="9"/>
      <c r="U161" s="9"/>
      <c r="V161" s="9"/>
      <c r="W161" s="9"/>
    </row>
    <row r="162" spans="1:23" s="25" customFormat="1" ht="14.25">
      <c r="A162" s="1">
        <v>2</v>
      </c>
      <c r="B162" s="1">
        <v>543</v>
      </c>
      <c r="C162" s="2" t="s">
        <v>58</v>
      </c>
      <c r="D162" s="2" t="s">
        <v>253</v>
      </c>
      <c r="E162" s="2" t="s">
        <v>254</v>
      </c>
      <c r="F162" s="1">
        <v>256500</v>
      </c>
      <c r="G162" s="1" t="s">
        <v>37</v>
      </c>
      <c r="H162" s="1">
        <v>21</v>
      </c>
      <c r="I162" s="1" t="s">
        <v>38</v>
      </c>
      <c r="J162" s="26" t="s">
        <v>250</v>
      </c>
      <c r="K162" s="3">
        <v>0.3333333333333333</v>
      </c>
      <c r="L162" s="4">
        <v>0</v>
      </c>
      <c r="M162" s="4">
        <v>0.05540625</v>
      </c>
      <c r="N162" s="4">
        <v>0.041666666666666664</v>
      </c>
      <c r="O162" s="4">
        <v>0</v>
      </c>
      <c r="P162" s="4">
        <f t="shared" si="9"/>
        <v>0.05540625</v>
      </c>
      <c r="Q162" s="27">
        <f t="shared" si="10"/>
        <v>12.032336905433352</v>
      </c>
      <c r="R162" s="2"/>
      <c r="S162" s="9"/>
      <c r="T162" s="9"/>
      <c r="U162" s="9"/>
      <c r="V162" s="9"/>
      <c r="W162" s="9"/>
    </row>
    <row r="163" spans="1:23" s="25" customFormat="1" ht="14.25">
      <c r="A163" s="1">
        <v>3</v>
      </c>
      <c r="B163" s="1">
        <v>542</v>
      </c>
      <c r="C163" s="2" t="s">
        <v>236</v>
      </c>
      <c r="D163" s="2" t="s">
        <v>255</v>
      </c>
      <c r="E163" s="2" t="s">
        <v>256</v>
      </c>
      <c r="F163" s="1">
        <v>181963</v>
      </c>
      <c r="G163" s="1" t="s">
        <v>37</v>
      </c>
      <c r="H163" s="1">
        <v>34</v>
      </c>
      <c r="I163" s="1" t="s">
        <v>38</v>
      </c>
      <c r="J163" s="26" t="s">
        <v>250</v>
      </c>
      <c r="K163" s="3">
        <v>0.3333333333333333</v>
      </c>
      <c r="L163" s="4">
        <v>0</v>
      </c>
      <c r="M163" s="4">
        <v>0.05623842592592593</v>
      </c>
      <c r="N163" s="4">
        <v>0.041666666666666664</v>
      </c>
      <c r="O163" s="4">
        <v>0</v>
      </c>
      <c r="P163" s="4">
        <f t="shared" si="9"/>
        <v>0.05623842592592593</v>
      </c>
      <c r="Q163" s="27">
        <f t="shared" si="10"/>
        <v>11.854291006379912</v>
      </c>
      <c r="R163" s="2"/>
      <c r="S163" s="9"/>
      <c r="T163" s="9"/>
      <c r="U163" s="9"/>
      <c r="V163" s="9"/>
      <c r="W163" s="9"/>
    </row>
    <row r="164" spans="1:23" s="25" customFormat="1" ht="14.25">
      <c r="A164" s="1">
        <v>4</v>
      </c>
      <c r="B164" s="1">
        <v>544</v>
      </c>
      <c r="C164" s="2" t="s">
        <v>257</v>
      </c>
      <c r="D164" s="2" t="s">
        <v>258</v>
      </c>
      <c r="E164" s="2" t="s">
        <v>94</v>
      </c>
      <c r="F164" s="1">
        <v>216781</v>
      </c>
      <c r="G164" s="1" t="s">
        <v>37</v>
      </c>
      <c r="H164" s="1">
        <v>32</v>
      </c>
      <c r="I164" s="1" t="s">
        <v>38</v>
      </c>
      <c r="J164" s="26" t="s">
        <v>250</v>
      </c>
      <c r="K164" s="3">
        <v>0.3333333333333333</v>
      </c>
      <c r="L164" s="4">
        <v>0</v>
      </c>
      <c r="M164" s="4">
        <v>0.05868055555555555</v>
      </c>
      <c r="N164" s="4">
        <v>0.041666666666666664</v>
      </c>
      <c r="O164" s="4">
        <v>0</v>
      </c>
      <c r="P164" s="4">
        <f t="shared" si="9"/>
        <v>0.05868055555555555</v>
      </c>
      <c r="Q164" s="27">
        <f t="shared" si="10"/>
        <v>11.360946745562131</v>
      </c>
      <c r="R164" s="2"/>
      <c r="S164" s="9"/>
      <c r="T164" s="9"/>
      <c r="U164" s="9"/>
      <c r="V164" s="9"/>
      <c r="W164" s="9"/>
    </row>
    <row r="165" spans="1:23" s="25" customFormat="1" ht="14.25">
      <c r="A165" s="1">
        <v>5</v>
      </c>
      <c r="B165" s="1">
        <v>549</v>
      </c>
      <c r="C165" s="2" t="s">
        <v>259</v>
      </c>
      <c r="D165" s="2" t="s">
        <v>260</v>
      </c>
      <c r="E165" s="2" t="s">
        <v>261</v>
      </c>
      <c r="F165" s="1">
        <v>246787</v>
      </c>
      <c r="G165" s="1" t="s">
        <v>37</v>
      </c>
      <c r="H165" s="1">
        <v>36</v>
      </c>
      <c r="I165" s="1" t="s">
        <v>38</v>
      </c>
      <c r="J165" s="26" t="s">
        <v>250</v>
      </c>
      <c r="K165" s="3">
        <v>0.3333333333333333</v>
      </c>
      <c r="L165" s="4">
        <v>0</v>
      </c>
      <c r="M165" s="4">
        <v>0.05869212962962963</v>
      </c>
      <c r="N165" s="4">
        <v>0.041666666666666664</v>
      </c>
      <c r="O165" s="4">
        <v>0</v>
      </c>
      <c r="P165" s="4">
        <f t="shared" si="9"/>
        <v>0.05869212962962963</v>
      </c>
      <c r="Q165" s="27">
        <f t="shared" si="10"/>
        <v>11.358706369552356</v>
      </c>
      <c r="R165" s="2"/>
      <c r="S165" s="9"/>
      <c r="T165" s="9"/>
      <c r="U165" s="9"/>
      <c r="V165" s="9"/>
      <c r="W165" s="9"/>
    </row>
    <row r="166" spans="1:23" s="25" customFormat="1" ht="14.25">
      <c r="A166" s="1">
        <v>6</v>
      </c>
      <c r="B166" s="1">
        <v>547</v>
      </c>
      <c r="C166" s="2" t="s">
        <v>228</v>
      </c>
      <c r="D166" s="2" t="s">
        <v>262</v>
      </c>
      <c r="E166" s="2" t="s">
        <v>50</v>
      </c>
      <c r="F166" s="1">
        <v>195924</v>
      </c>
      <c r="G166" s="1" t="s">
        <v>37</v>
      </c>
      <c r="H166" s="1">
        <v>35</v>
      </c>
      <c r="I166" s="1" t="s">
        <v>38</v>
      </c>
      <c r="J166" s="26" t="s">
        <v>250</v>
      </c>
      <c r="K166" s="3">
        <v>0.3333333333333333</v>
      </c>
      <c r="L166" s="4">
        <v>0</v>
      </c>
      <c r="M166" s="4">
        <v>0.06259259259259259</v>
      </c>
      <c r="N166" s="4">
        <v>0.041666666666666664</v>
      </c>
      <c r="O166" s="4">
        <v>0</v>
      </c>
      <c r="P166" s="4">
        <f t="shared" si="9"/>
        <v>0.06259259259259259</v>
      </c>
      <c r="Q166" s="27">
        <f t="shared" si="10"/>
        <v>10.650887573964496</v>
      </c>
      <c r="R166" s="9"/>
      <c r="S166" s="9"/>
      <c r="T166" s="9"/>
      <c r="U166" s="9"/>
      <c r="V166" s="9"/>
      <c r="W166" s="9"/>
    </row>
    <row r="167" spans="1:23" s="25" customFormat="1" ht="14.25">
      <c r="A167" s="1">
        <v>7</v>
      </c>
      <c r="B167" s="1">
        <v>59</v>
      </c>
      <c r="C167" s="2" t="s">
        <v>169</v>
      </c>
      <c r="D167" s="2" t="s">
        <v>263</v>
      </c>
      <c r="E167" s="2"/>
      <c r="F167" s="1">
        <v>227584</v>
      </c>
      <c r="G167" s="1" t="s">
        <v>37</v>
      </c>
      <c r="H167" s="1">
        <v>36</v>
      </c>
      <c r="I167" s="1" t="s">
        <v>38</v>
      </c>
      <c r="J167" s="26" t="s">
        <v>250</v>
      </c>
      <c r="K167" s="3">
        <v>0.3333333333333333</v>
      </c>
      <c r="L167" s="4">
        <v>0</v>
      </c>
      <c r="M167" s="4">
        <v>0.06418981481481481</v>
      </c>
      <c r="N167" s="4">
        <v>0.041666666666666664</v>
      </c>
      <c r="O167" s="4">
        <v>0</v>
      </c>
      <c r="P167" s="4">
        <f t="shared" si="9"/>
        <v>0.06418981481481481</v>
      </c>
      <c r="Q167" s="27">
        <f t="shared" si="10"/>
        <v>10.385863685539128</v>
      </c>
      <c r="R167" s="2"/>
      <c r="S167" s="9"/>
      <c r="T167" s="9"/>
      <c r="U167" s="9"/>
      <c r="V167" s="9"/>
      <c r="W167" s="9"/>
    </row>
    <row r="168" spans="1:23" s="25" customFormat="1" ht="14.25">
      <c r="A168" s="1">
        <v>8</v>
      </c>
      <c r="B168" s="1">
        <v>149</v>
      </c>
      <c r="C168" s="2" t="s">
        <v>264</v>
      </c>
      <c r="D168" s="2" t="s">
        <v>265</v>
      </c>
      <c r="E168" s="2" t="s">
        <v>266</v>
      </c>
      <c r="F168" s="1">
        <v>239690</v>
      </c>
      <c r="G168" s="1" t="s">
        <v>37</v>
      </c>
      <c r="H168" s="1"/>
      <c r="I168" s="1" t="s">
        <v>38</v>
      </c>
      <c r="J168" s="26" t="s">
        <v>250</v>
      </c>
      <c r="K168" s="3">
        <v>0.3333333333333333</v>
      </c>
      <c r="L168" s="4">
        <v>0</v>
      </c>
      <c r="M168" s="4">
        <v>0.06447916666666666</v>
      </c>
      <c r="N168" s="4">
        <v>0.041666666666666664</v>
      </c>
      <c r="O168" s="4">
        <v>0</v>
      </c>
      <c r="P168" s="4">
        <f t="shared" si="9"/>
        <v>0.06447916666666666</v>
      </c>
      <c r="Q168" s="27">
        <f t="shared" si="10"/>
        <v>10.339256865912764</v>
      </c>
      <c r="R168" s="2"/>
      <c r="S168" s="9"/>
      <c r="T168" s="9"/>
      <c r="U168" s="9"/>
      <c r="V168" s="9"/>
      <c r="W168" s="9"/>
    </row>
    <row r="169" spans="1:23" s="25" customFormat="1" ht="14.25">
      <c r="A169" s="1">
        <v>9</v>
      </c>
      <c r="B169" s="1">
        <v>550</v>
      </c>
      <c r="C169" s="2" t="s">
        <v>194</v>
      </c>
      <c r="D169" s="2" t="s">
        <v>267</v>
      </c>
      <c r="E169" s="2" t="s">
        <v>223</v>
      </c>
      <c r="F169" s="1">
        <v>237159</v>
      </c>
      <c r="G169" s="1" t="s">
        <v>37</v>
      </c>
      <c r="H169" s="1">
        <v>34</v>
      </c>
      <c r="I169" s="1" t="s">
        <v>38</v>
      </c>
      <c r="J169" s="26" t="s">
        <v>250</v>
      </c>
      <c r="K169" s="3">
        <v>0.3333333333333333</v>
      </c>
      <c r="L169" s="4">
        <v>0</v>
      </c>
      <c r="M169" s="4">
        <v>0.06476851851851852</v>
      </c>
      <c r="N169" s="4">
        <v>0.041666666666666664</v>
      </c>
      <c r="O169" s="4">
        <v>0</v>
      </c>
      <c r="P169" s="4">
        <f t="shared" si="9"/>
        <v>0.06476851851851852</v>
      </c>
      <c r="Q169" s="27">
        <f t="shared" si="10"/>
        <v>10.293066476054324</v>
      </c>
      <c r="R169" s="2"/>
      <c r="S169" s="9"/>
      <c r="T169" s="9"/>
      <c r="U169" s="9"/>
      <c r="V169" s="9"/>
      <c r="W169" s="9"/>
    </row>
    <row r="170" spans="1:23" s="25" customFormat="1" ht="14.25">
      <c r="A170" s="1">
        <v>10</v>
      </c>
      <c r="B170" s="1">
        <v>548</v>
      </c>
      <c r="C170" s="2" t="s">
        <v>268</v>
      </c>
      <c r="D170" s="2" t="s">
        <v>269</v>
      </c>
      <c r="E170" s="2" t="s">
        <v>223</v>
      </c>
      <c r="F170" s="1">
        <v>249644</v>
      </c>
      <c r="G170" s="1" t="s">
        <v>37</v>
      </c>
      <c r="H170" s="1">
        <v>44</v>
      </c>
      <c r="I170" s="1" t="s">
        <v>38</v>
      </c>
      <c r="J170" s="26" t="s">
        <v>250</v>
      </c>
      <c r="K170" s="3">
        <v>0.3333333333333333</v>
      </c>
      <c r="L170" s="4">
        <v>0</v>
      </c>
      <c r="M170" s="4">
        <v>0.06646990740740741</v>
      </c>
      <c r="N170" s="4">
        <v>0.041666666666666664</v>
      </c>
      <c r="O170" s="4">
        <v>0</v>
      </c>
      <c r="P170" s="4">
        <f t="shared" si="9"/>
        <v>0.06646990740740741</v>
      </c>
      <c r="Q170" s="27">
        <f t="shared" si="10"/>
        <v>10.029601253700156</v>
      </c>
      <c r="R170" s="2"/>
      <c r="T170" s="9"/>
      <c r="U170" s="9"/>
      <c r="V170" s="9"/>
      <c r="W170" s="9"/>
    </row>
    <row r="171" spans="1:23" s="25" customFormat="1" ht="15">
      <c r="A171" s="1">
        <v>11</v>
      </c>
      <c r="B171" s="1">
        <v>541</v>
      </c>
      <c r="C171" s="2" t="s">
        <v>48</v>
      </c>
      <c r="D171" s="2" t="s">
        <v>270</v>
      </c>
      <c r="E171" s="2" t="s">
        <v>271</v>
      </c>
      <c r="F171" s="1">
        <v>230310</v>
      </c>
      <c r="G171" s="1" t="s">
        <v>37</v>
      </c>
      <c r="H171" s="1">
        <v>33</v>
      </c>
      <c r="I171" s="1" t="s">
        <v>38</v>
      </c>
      <c r="J171" s="26" t="s">
        <v>250</v>
      </c>
      <c r="K171" s="3">
        <v>0.3333333333333333</v>
      </c>
      <c r="L171" s="4">
        <v>0</v>
      </c>
      <c r="M171" s="4">
        <v>0.06724537037037037</v>
      </c>
      <c r="N171" s="4">
        <v>0.041666666666666664</v>
      </c>
      <c r="O171" s="4">
        <v>0</v>
      </c>
      <c r="P171" s="4">
        <f t="shared" si="9"/>
        <v>0.06724537037037037</v>
      </c>
      <c r="Q171" s="27">
        <f t="shared" si="10"/>
        <v>9.913941480206539</v>
      </c>
      <c r="R171" s="2"/>
      <c r="S171" s="28"/>
      <c r="T171" s="9"/>
      <c r="U171" s="9"/>
      <c r="V171" s="9"/>
      <c r="W171" s="9"/>
    </row>
    <row r="172" spans="1:23" s="25" customFormat="1" ht="15">
      <c r="A172" s="1">
        <v>12</v>
      </c>
      <c r="B172" s="1">
        <v>546</v>
      </c>
      <c r="C172" s="2" t="s">
        <v>48</v>
      </c>
      <c r="D172" s="2" t="s">
        <v>272</v>
      </c>
      <c r="E172" s="2" t="s">
        <v>273</v>
      </c>
      <c r="F172" s="1">
        <v>226692</v>
      </c>
      <c r="G172" s="1" t="s">
        <v>37</v>
      </c>
      <c r="H172" s="1">
        <v>31</v>
      </c>
      <c r="I172" s="1" t="s">
        <v>38</v>
      </c>
      <c r="J172" s="26" t="s">
        <v>250</v>
      </c>
      <c r="K172" s="3">
        <v>0.3333333333333333</v>
      </c>
      <c r="L172" s="4">
        <v>0</v>
      </c>
      <c r="M172" s="4">
        <v>0.06736111111111111</v>
      </c>
      <c r="N172" s="4">
        <v>0.041666666666666664</v>
      </c>
      <c r="O172" s="4">
        <v>0</v>
      </c>
      <c r="P172" s="4">
        <f t="shared" si="9"/>
        <v>0.06736111111111111</v>
      </c>
      <c r="Q172" s="27">
        <f t="shared" si="10"/>
        <v>9.896907216494846</v>
      </c>
      <c r="R172" s="2"/>
      <c r="S172" s="28"/>
      <c r="T172" s="9"/>
      <c r="U172" s="9"/>
      <c r="V172" s="9"/>
      <c r="W172" s="9"/>
    </row>
    <row r="173" spans="1:23" s="25" customFormat="1" ht="14.25">
      <c r="A173" s="1">
        <v>13</v>
      </c>
      <c r="B173" s="1">
        <v>372</v>
      </c>
      <c r="C173" s="2" t="s">
        <v>198</v>
      </c>
      <c r="D173" s="2" t="s">
        <v>49</v>
      </c>
      <c r="E173" s="2" t="s">
        <v>50</v>
      </c>
      <c r="F173" s="1">
        <v>221141</v>
      </c>
      <c r="G173" s="1" t="s">
        <v>37</v>
      </c>
      <c r="H173" s="1"/>
      <c r="I173" s="1" t="s">
        <v>38</v>
      </c>
      <c r="J173" s="26" t="s">
        <v>250</v>
      </c>
      <c r="K173" s="3">
        <v>0.3333333333333333</v>
      </c>
      <c r="L173" s="4">
        <v>0</v>
      </c>
      <c r="M173" s="4">
        <v>0.0683912037037037</v>
      </c>
      <c r="N173" s="4">
        <v>0.041666666666666664</v>
      </c>
      <c r="O173" s="4">
        <v>0</v>
      </c>
      <c r="P173" s="4">
        <f t="shared" si="9"/>
        <v>0.0683912037037037</v>
      </c>
      <c r="Q173" s="27">
        <f t="shared" si="10"/>
        <v>9.74784227449653</v>
      </c>
      <c r="R173" s="2"/>
      <c r="T173" s="9"/>
      <c r="U173" s="9"/>
      <c r="V173" s="9"/>
      <c r="W173" s="9"/>
    </row>
    <row r="174" spans="1:23" s="25" customFormat="1" ht="14.25">
      <c r="A174" s="1">
        <v>14</v>
      </c>
      <c r="B174" s="1">
        <v>99</v>
      </c>
      <c r="C174" s="2" t="s">
        <v>174</v>
      </c>
      <c r="D174" s="2" t="s">
        <v>274</v>
      </c>
      <c r="E174" s="2" t="s">
        <v>275</v>
      </c>
      <c r="F174" s="1">
        <v>178148</v>
      </c>
      <c r="G174" s="1" t="s">
        <v>37</v>
      </c>
      <c r="H174" s="1">
        <v>39</v>
      </c>
      <c r="I174" s="1" t="s">
        <v>38</v>
      </c>
      <c r="J174" s="26" t="s">
        <v>250</v>
      </c>
      <c r="K174" s="3">
        <v>0.3333333333333333</v>
      </c>
      <c r="L174" s="4">
        <v>0</v>
      </c>
      <c r="M174" s="4">
        <v>0.06965277777777777</v>
      </c>
      <c r="N174" s="4">
        <v>0.041666666666666664</v>
      </c>
      <c r="O174" s="4">
        <v>0</v>
      </c>
      <c r="P174" s="4">
        <f t="shared" si="9"/>
        <v>0.06965277777777777</v>
      </c>
      <c r="Q174" s="27">
        <f t="shared" si="10"/>
        <v>9.571286141575275</v>
      </c>
      <c r="R174" s="53"/>
      <c r="T174" s="9"/>
      <c r="U174" s="9"/>
      <c r="V174" s="9"/>
      <c r="W174" s="9"/>
    </row>
    <row r="175" spans="1:23" s="25" customFormat="1" ht="14.25">
      <c r="A175" s="1"/>
      <c r="B175" s="1">
        <v>373</v>
      </c>
      <c r="C175" s="2" t="s">
        <v>276</v>
      </c>
      <c r="D175" s="2" t="s">
        <v>259</v>
      </c>
      <c r="E175" s="2" t="s">
        <v>277</v>
      </c>
      <c r="F175" s="1">
        <v>261757</v>
      </c>
      <c r="G175" s="1" t="s">
        <v>37</v>
      </c>
      <c r="H175" s="1">
        <v>21</v>
      </c>
      <c r="I175" s="1" t="s">
        <v>38</v>
      </c>
      <c r="J175" s="26" t="s">
        <v>250</v>
      </c>
      <c r="K175" s="3">
        <v>0.3333333333333333</v>
      </c>
      <c r="L175" s="4">
        <v>0</v>
      </c>
      <c r="M175" s="4" t="s">
        <v>43</v>
      </c>
      <c r="N175" s="4" t="s">
        <v>43</v>
      </c>
      <c r="O175" s="4" t="s">
        <v>43</v>
      </c>
      <c r="P175" s="4" t="s">
        <v>43</v>
      </c>
      <c r="Q175" s="4" t="s">
        <v>43</v>
      </c>
      <c r="R175" s="2"/>
      <c r="T175" s="9"/>
      <c r="U175" s="9"/>
      <c r="V175" s="9"/>
      <c r="W175" s="9"/>
    </row>
    <row r="176" spans="1:23" s="25" customFormat="1" ht="14.25">
      <c r="A176" s="1"/>
      <c r="B176" s="1"/>
      <c r="C176" s="2"/>
      <c r="D176" s="2"/>
      <c r="E176" s="2"/>
      <c r="F176" s="1"/>
      <c r="G176" s="1"/>
      <c r="H176" s="1"/>
      <c r="I176" s="1"/>
      <c r="J176" s="26"/>
      <c r="K176" s="3"/>
      <c r="L176" s="4"/>
      <c r="M176" s="4"/>
      <c r="N176" s="4"/>
      <c r="O176" s="4"/>
      <c r="P176" s="4"/>
      <c r="Q176" s="4"/>
      <c r="R176" s="2"/>
      <c r="T176" s="9"/>
      <c r="U176" s="9"/>
      <c r="V176" s="9"/>
      <c r="W176" s="9"/>
    </row>
    <row r="177" spans="1:23" s="25" customFormat="1" ht="14.25">
      <c r="A177" s="1"/>
      <c r="B177" s="1"/>
      <c r="C177" s="2"/>
      <c r="D177" s="2"/>
      <c r="E177" s="2"/>
      <c r="F177" s="1"/>
      <c r="G177" s="1"/>
      <c r="H177" s="1"/>
      <c r="I177" s="1"/>
      <c r="J177" s="26"/>
      <c r="K177" s="3"/>
      <c r="L177" s="4"/>
      <c r="M177" s="4"/>
      <c r="N177" s="4"/>
      <c r="O177" s="4"/>
      <c r="P177" s="4"/>
      <c r="Q177" s="4"/>
      <c r="R177" s="2"/>
      <c r="T177" s="9"/>
      <c r="U177" s="9"/>
      <c r="V177" s="9"/>
      <c r="W177" s="9"/>
    </row>
    <row r="178" spans="1:23" s="17" customFormat="1" ht="23.25">
      <c r="A178" s="77" t="s">
        <v>73</v>
      </c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18"/>
      <c r="T178" s="18"/>
      <c r="U178" s="18"/>
      <c r="V178" s="18"/>
      <c r="W178" s="18"/>
    </row>
    <row r="179" spans="1:24" ht="25.5">
      <c r="A179" s="20" t="s">
        <v>16</v>
      </c>
      <c r="B179" s="21" t="s">
        <v>17</v>
      </c>
      <c r="C179" s="21" t="s">
        <v>18</v>
      </c>
      <c r="D179" s="21" t="s">
        <v>19</v>
      </c>
      <c r="E179" s="21" t="s">
        <v>20</v>
      </c>
      <c r="F179" s="19" t="s">
        <v>21</v>
      </c>
      <c r="G179" s="19" t="s">
        <v>22</v>
      </c>
      <c r="H179" s="19" t="s">
        <v>23</v>
      </c>
      <c r="I179" s="19" t="s">
        <v>24</v>
      </c>
      <c r="J179" s="19" t="s">
        <v>25</v>
      </c>
      <c r="K179" s="3" t="s">
        <v>26</v>
      </c>
      <c r="L179" s="4" t="s">
        <v>27</v>
      </c>
      <c r="M179" s="23" t="s">
        <v>28</v>
      </c>
      <c r="N179" s="4" t="s">
        <v>29</v>
      </c>
      <c r="O179" s="22" t="s">
        <v>30</v>
      </c>
      <c r="P179" s="22" t="s">
        <v>31</v>
      </c>
      <c r="Q179" s="24" t="s">
        <v>32</v>
      </c>
      <c r="S179" s="9"/>
      <c r="U179" s="9"/>
      <c r="V179" s="9"/>
      <c r="W179" s="9"/>
      <c r="X179" s="25"/>
    </row>
    <row r="180" spans="1:23" s="25" customFormat="1" ht="14.25">
      <c r="A180" s="1"/>
      <c r="B180" s="54" t="s">
        <v>278</v>
      </c>
      <c r="C180" s="2"/>
      <c r="D180" s="2"/>
      <c r="E180" s="2"/>
      <c r="F180" s="26"/>
      <c r="G180" s="26"/>
      <c r="H180" s="1"/>
      <c r="I180" s="1"/>
      <c r="J180" s="26"/>
      <c r="K180" s="52"/>
      <c r="L180" s="52"/>
      <c r="M180" s="52"/>
      <c r="N180" s="52"/>
      <c r="O180" s="52"/>
      <c r="P180" s="52"/>
      <c r="Q180" s="52"/>
      <c r="R180" s="2"/>
      <c r="T180" s="9"/>
      <c r="U180" s="9"/>
      <c r="V180" s="9"/>
      <c r="W180" s="9"/>
    </row>
    <row r="181" spans="1:23" s="25" customFormat="1" ht="14.25">
      <c r="A181" s="1"/>
      <c r="B181" s="43">
        <v>168</v>
      </c>
      <c r="C181" s="44" t="s">
        <v>198</v>
      </c>
      <c r="D181" s="44" t="s">
        <v>199</v>
      </c>
      <c r="E181" s="44" t="s">
        <v>200</v>
      </c>
      <c r="F181" s="43" t="s">
        <v>131</v>
      </c>
      <c r="G181" s="55" t="s">
        <v>37</v>
      </c>
      <c r="H181" s="43"/>
      <c r="I181" s="43" t="s">
        <v>38</v>
      </c>
      <c r="J181" s="45" t="s">
        <v>278</v>
      </c>
      <c r="K181" s="46">
        <v>0.3333333333333333</v>
      </c>
      <c r="L181" s="47">
        <v>0</v>
      </c>
      <c r="M181" s="47">
        <v>0.054467592592592595</v>
      </c>
      <c r="N181" s="47">
        <v>0.041666666666666664</v>
      </c>
      <c r="O181" s="47">
        <v>0</v>
      </c>
      <c r="P181" s="47">
        <f aca="true" t="shared" si="11" ref="P181:P204">(M181+O181)-L181</f>
        <v>0.054467592592592595</v>
      </c>
      <c r="Q181" s="48">
        <f aca="true" t="shared" si="12" ref="Q181:Q204">(N181/P181)*16</f>
        <v>12.239694007649808</v>
      </c>
      <c r="R181" s="2"/>
      <c r="S181" s="9"/>
      <c r="T181" s="9"/>
      <c r="U181" s="9"/>
      <c r="V181" s="9"/>
      <c r="W181" s="9"/>
    </row>
    <row r="182" spans="1:23" s="25" customFormat="1" ht="14.25">
      <c r="A182" s="1"/>
      <c r="B182" s="43">
        <v>98</v>
      </c>
      <c r="C182" s="44" t="s">
        <v>279</v>
      </c>
      <c r="D182" s="44" t="s">
        <v>280</v>
      </c>
      <c r="E182" s="44" t="s">
        <v>36</v>
      </c>
      <c r="F182" s="43" t="s">
        <v>131</v>
      </c>
      <c r="G182" s="55" t="s">
        <v>37</v>
      </c>
      <c r="H182" s="43"/>
      <c r="I182" s="43" t="s">
        <v>38</v>
      </c>
      <c r="J182" s="45" t="s">
        <v>278</v>
      </c>
      <c r="K182" s="46">
        <v>0.3333333333333333</v>
      </c>
      <c r="L182" s="47">
        <v>0</v>
      </c>
      <c r="M182" s="47">
        <v>0.05625</v>
      </c>
      <c r="N182" s="47">
        <v>0.041666666666666664</v>
      </c>
      <c r="O182" s="47">
        <v>0</v>
      </c>
      <c r="P182" s="47">
        <f t="shared" si="11"/>
        <v>0.05625</v>
      </c>
      <c r="Q182" s="48">
        <f t="shared" si="12"/>
        <v>11.851851851851851</v>
      </c>
      <c r="R182" s="2"/>
      <c r="S182" s="9"/>
      <c r="T182" s="9"/>
      <c r="U182" s="9"/>
      <c r="V182" s="9"/>
      <c r="W182" s="9"/>
    </row>
    <row r="183" spans="1:23" s="25" customFormat="1" ht="14.25">
      <c r="A183" s="1">
        <v>1</v>
      </c>
      <c r="B183" s="1">
        <v>299</v>
      </c>
      <c r="C183" s="2" t="s">
        <v>281</v>
      </c>
      <c r="D183" s="2" t="s">
        <v>282</v>
      </c>
      <c r="E183" s="2" t="s">
        <v>94</v>
      </c>
      <c r="F183" s="1" t="s">
        <v>283</v>
      </c>
      <c r="G183" s="1" t="s">
        <v>37</v>
      </c>
      <c r="H183" s="1"/>
      <c r="I183" s="1" t="s">
        <v>38</v>
      </c>
      <c r="J183" s="36" t="s">
        <v>278</v>
      </c>
      <c r="K183" s="3">
        <v>0.3333333333333333</v>
      </c>
      <c r="L183" s="4">
        <v>0</v>
      </c>
      <c r="M183" s="4">
        <v>0.057118055555555554</v>
      </c>
      <c r="N183" s="4">
        <v>0.041666666666666664</v>
      </c>
      <c r="O183" s="4">
        <v>0</v>
      </c>
      <c r="P183" s="4">
        <f t="shared" si="11"/>
        <v>0.057118055555555554</v>
      </c>
      <c r="Q183" s="27">
        <f t="shared" si="12"/>
        <v>11.671732522796352</v>
      </c>
      <c r="R183" s="2"/>
      <c r="S183" s="9"/>
      <c r="T183" s="9"/>
      <c r="U183" s="9"/>
      <c r="V183" s="9"/>
      <c r="W183" s="9"/>
    </row>
    <row r="184" spans="1:23" s="25" customFormat="1" ht="14.25" customHeight="1">
      <c r="A184" s="1"/>
      <c r="B184" s="43">
        <v>157</v>
      </c>
      <c r="C184" s="44" t="s">
        <v>284</v>
      </c>
      <c r="D184" s="44" t="s">
        <v>194</v>
      </c>
      <c r="E184" s="44" t="s">
        <v>285</v>
      </c>
      <c r="F184" s="43" t="s">
        <v>131</v>
      </c>
      <c r="G184" s="55" t="s">
        <v>37</v>
      </c>
      <c r="H184" s="43"/>
      <c r="I184" s="43" t="s">
        <v>38</v>
      </c>
      <c r="J184" s="45" t="s">
        <v>278</v>
      </c>
      <c r="K184" s="46">
        <v>0.3333333333333333</v>
      </c>
      <c r="L184" s="47">
        <v>0</v>
      </c>
      <c r="M184" s="47">
        <v>0.05768518518518518</v>
      </c>
      <c r="N184" s="47">
        <v>0.041666666666666664</v>
      </c>
      <c r="O184" s="47">
        <v>0</v>
      </c>
      <c r="P184" s="47">
        <f t="shared" si="11"/>
        <v>0.05768518518518518</v>
      </c>
      <c r="Q184" s="48">
        <f t="shared" si="12"/>
        <v>11.556982343499199</v>
      </c>
      <c r="R184" s="2"/>
      <c r="S184" s="9"/>
      <c r="T184" s="9"/>
      <c r="U184" s="9"/>
      <c r="V184" s="9"/>
      <c r="W184" s="9"/>
    </row>
    <row r="185" spans="1:23" s="25" customFormat="1" ht="15" customHeight="1">
      <c r="A185" s="1">
        <v>2</v>
      </c>
      <c r="B185" s="1">
        <v>276</v>
      </c>
      <c r="C185" s="2" t="s">
        <v>286</v>
      </c>
      <c r="D185" s="2" t="s">
        <v>287</v>
      </c>
      <c r="E185" s="2" t="s">
        <v>288</v>
      </c>
      <c r="F185" s="1">
        <v>260527</v>
      </c>
      <c r="G185" s="1" t="s">
        <v>37</v>
      </c>
      <c r="H185" s="1">
        <v>36</v>
      </c>
      <c r="I185" s="1" t="s">
        <v>38</v>
      </c>
      <c r="J185" s="36" t="s">
        <v>278</v>
      </c>
      <c r="K185" s="3">
        <v>0.3333333333333333</v>
      </c>
      <c r="L185" s="4">
        <v>0</v>
      </c>
      <c r="M185" s="4">
        <v>0.05946759259259259</v>
      </c>
      <c r="N185" s="4">
        <v>0.041666666666666664</v>
      </c>
      <c r="O185" s="4">
        <v>0</v>
      </c>
      <c r="P185" s="4">
        <f t="shared" si="11"/>
        <v>0.05946759259259259</v>
      </c>
      <c r="Q185" s="27">
        <f t="shared" si="12"/>
        <v>11.21058777734527</v>
      </c>
      <c r="R185" s="2"/>
      <c r="S185" s="9"/>
      <c r="T185" s="9"/>
      <c r="U185" s="9"/>
      <c r="V185" s="9"/>
      <c r="W185" s="9"/>
    </row>
    <row r="186" spans="1:23" s="25" customFormat="1" ht="14.25">
      <c r="A186" s="1"/>
      <c r="B186" s="43">
        <v>169</v>
      </c>
      <c r="C186" s="44" t="s">
        <v>289</v>
      </c>
      <c r="D186" s="44" t="s">
        <v>290</v>
      </c>
      <c r="E186" s="44" t="s">
        <v>36</v>
      </c>
      <c r="F186" s="43" t="s">
        <v>131</v>
      </c>
      <c r="G186" s="55" t="s">
        <v>37</v>
      </c>
      <c r="H186" s="43"/>
      <c r="I186" s="43" t="s">
        <v>38</v>
      </c>
      <c r="J186" s="45" t="s">
        <v>278</v>
      </c>
      <c r="K186" s="46">
        <v>0.3333333333333333</v>
      </c>
      <c r="L186" s="47">
        <v>0</v>
      </c>
      <c r="M186" s="47">
        <v>0.06336805555555557</v>
      </c>
      <c r="N186" s="47">
        <v>0.041666666666666664</v>
      </c>
      <c r="O186" s="47">
        <v>0</v>
      </c>
      <c r="P186" s="47">
        <f t="shared" si="11"/>
        <v>0.06336805555555557</v>
      </c>
      <c r="Q186" s="48">
        <f t="shared" si="12"/>
        <v>10.520547945205477</v>
      </c>
      <c r="R186" s="2"/>
      <c r="S186" s="9"/>
      <c r="T186" s="9"/>
      <c r="U186" s="9"/>
      <c r="V186" s="9"/>
      <c r="W186" s="9"/>
    </row>
    <row r="187" spans="1:23" s="25" customFormat="1" ht="14.25">
      <c r="A187" s="1"/>
      <c r="B187" s="43">
        <v>449</v>
      </c>
      <c r="C187" s="44" t="s">
        <v>291</v>
      </c>
      <c r="D187" s="44" t="s">
        <v>292</v>
      </c>
      <c r="E187" s="44" t="s">
        <v>36</v>
      </c>
      <c r="F187" s="43" t="s">
        <v>131</v>
      </c>
      <c r="G187" s="55" t="s">
        <v>37</v>
      </c>
      <c r="H187" s="43"/>
      <c r="I187" s="43" t="s">
        <v>38</v>
      </c>
      <c r="J187" s="45" t="s">
        <v>278</v>
      </c>
      <c r="K187" s="46">
        <v>0.3333333333333333</v>
      </c>
      <c r="L187" s="47">
        <v>0</v>
      </c>
      <c r="M187" s="47">
        <v>0.06371527777777779</v>
      </c>
      <c r="N187" s="47">
        <v>0.041666666666666664</v>
      </c>
      <c r="O187" s="47">
        <v>0</v>
      </c>
      <c r="P187" s="47">
        <f t="shared" si="11"/>
        <v>0.06371527777777779</v>
      </c>
      <c r="Q187" s="48">
        <f t="shared" si="12"/>
        <v>10.463215258855584</v>
      </c>
      <c r="R187" s="2"/>
      <c r="S187" s="9"/>
      <c r="T187" s="9"/>
      <c r="U187" s="9"/>
      <c r="V187" s="9"/>
      <c r="W187" s="9"/>
    </row>
    <row r="188" spans="1:23" s="25" customFormat="1" ht="14.25">
      <c r="A188" s="1">
        <v>3</v>
      </c>
      <c r="B188" s="1">
        <v>55</v>
      </c>
      <c r="C188" s="2" t="s">
        <v>48</v>
      </c>
      <c r="D188" s="2" t="s">
        <v>293</v>
      </c>
      <c r="E188" s="2" t="s">
        <v>36</v>
      </c>
      <c r="F188" s="1">
        <v>264300</v>
      </c>
      <c r="G188" s="1" t="s">
        <v>37</v>
      </c>
      <c r="H188" s="1">
        <v>46</v>
      </c>
      <c r="I188" s="1" t="s">
        <v>38</v>
      </c>
      <c r="J188" s="36" t="s">
        <v>278</v>
      </c>
      <c r="K188" s="3">
        <v>0.3333333333333333</v>
      </c>
      <c r="L188" s="4">
        <v>0</v>
      </c>
      <c r="M188" s="4">
        <v>0.06446759259259259</v>
      </c>
      <c r="N188" s="4">
        <v>0.041666666666666664</v>
      </c>
      <c r="O188" s="4">
        <v>0</v>
      </c>
      <c r="P188" s="4">
        <f t="shared" si="11"/>
        <v>0.06446759259259259</v>
      </c>
      <c r="Q188" s="27">
        <f t="shared" si="12"/>
        <v>10.341113105924595</v>
      </c>
      <c r="R188" s="9"/>
      <c r="S188" s="9"/>
      <c r="T188" s="9"/>
      <c r="U188" s="9"/>
      <c r="V188" s="9"/>
      <c r="W188" s="9"/>
    </row>
    <row r="189" spans="1:23" s="25" customFormat="1" ht="14.25">
      <c r="A189" s="1">
        <v>4</v>
      </c>
      <c r="B189" s="1">
        <v>118</v>
      </c>
      <c r="C189" s="2" t="s">
        <v>294</v>
      </c>
      <c r="D189" s="2" t="s">
        <v>295</v>
      </c>
      <c r="E189" s="2" t="s">
        <v>36</v>
      </c>
      <c r="F189" s="1">
        <v>258249</v>
      </c>
      <c r="G189" s="1" t="s">
        <v>37</v>
      </c>
      <c r="H189" s="1">
        <v>36</v>
      </c>
      <c r="I189" s="1" t="s">
        <v>38</v>
      </c>
      <c r="J189" s="36" t="s">
        <v>278</v>
      </c>
      <c r="K189" s="3">
        <v>0.3333333333333333</v>
      </c>
      <c r="L189" s="4">
        <v>0</v>
      </c>
      <c r="M189" s="4">
        <v>0.06449074074074074</v>
      </c>
      <c r="N189" s="4">
        <v>0.041666666666666664</v>
      </c>
      <c r="O189" s="4">
        <v>0</v>
      </c>
      <c r="P189" s="4">
        <f t="shared" si="11"/>
        <v>0.06449074074074074</v>
      </c>
      <c r="Q189" s="27">
        <f t="shared" si="12"/>
        <v>10.337401292175162</v>
      </c>
      <c r="R189" s="9"/>
      <c r="S189" s="9"/>
      <c r="T189" s="9"/>
      <c r="U189" s="9"/>
      <c r="V189" s="9"/>
      <c r="W189" s="9"/>
    </row>
    <row r="190" spans="1:23" s="25" customFormat="1" ht="14.25">
      <c r="A190" s="1"/>
      <c r="B190" s="43">
        <v>155</v>
      </c>
      <c r="C190" s="44" t="s">
        <v>296</v>
      </c>
      <c r="D190" s="44" t="s">
        <v>297</v>
      </c>
      <c r="E190" s="44" t="s">
        <v>36</v>
      </c>
      <c r="F190" s="43" t="s">
        <v>131</v>
      </c>
      <c r="G190" s="55" t="s">
        <v>37</v>
      </c>
      <c r="H190" s="43"/>
      <c r="I190" s="43" t="s">
        <v>38</v>
      </c>
      <c r="J190" s="45" t="s">
        <v>278</v>
      </c>
      <c r="K190" s="46">
        <v>0.3333333333333333</v>
      </c>
      <c r="L190" s="47">
        <v>0</v>
      </c>
      <c r="M190" s="47">
        <v>0.06900462962962962</v>
      </c>
      <c r="N190" s="47">
        <v>0.041666666666666664</v>
      </c>
      <c r="O190" s="47">
        <v>0</v>
      </c>
      <c r="P190" s="47">
        <f t="shared" si="11"/>
        <v>0.06900462962962962</v>
      </c>
      <c r="Q190" s="48">
        <f t="shared" si="12"/>
        <v>9.661187520966118</v>
      </c>
      <c r="R190" s="9"/>
      <c r="S190" s="9"/>
      <c r="T190" s="9"/>
      <c r="U190" s="9"/>
      <c r="V190" s="9"/>
      <c r="W190" s="9"/>
    </row>
    <row r="191" spans="1:23" s="25" customFormat="1" ht="14.25">
      <c r="A191" s="1">
        <v>5</v>
      </c>
      <c r="B191" s="1">
        <v>243</v>
      </c>
      <c r="C191" s="2" t="s">
        <v>241</v>
      </c>
      <c r="D191" s="2" t="s">
        <v>298</v>
      </c>
      <c r="E191" s="2" t="s">
        <v>50</v>
      </c>
      <c r="F191" s="1">
        <v>265631</v>
      </c>
      <c r="G191" s="1" t="s">
        <v>37</v>
      </c>
      <c r="H191" s="1">
        <v>47</v>
      </c>
      <c r="I191" s="1" t="s">
        <v>38</v>
      </c>
      <c r="J191" s="36" t="s">
        <v>278</v>
      </c>
      <c r="K191" s="3">
        <v>0.3333333333333333</v>
      </c>
      <c r="L191" s="4">
        <v>0</v>
      </c>
      <c r="M191" s="4">
        <v>0.06934027777777778</v>
      </c>
      <c r="N191" s="4">
        <v>0.041666666666666664</v>
      </c>
      <c r="O191" s="4">
        <v>0</v>
      </c>
      <c r="P191" s="4">
        <f t="shared" si="11"/>
        <v>0.06934027777777778</v>
      </c>
      <c r="Q191" s="27">
        <f t="shared" si="12"/>
        <v>9.614421632448673</v>
      </c>
      <c r="R191" s="2"/>
      <c r="S191" s="9"/>
      <c r="T191" s="9"/>
      <c r="U191" s="9"/>
      <c r="V191" s="9"/>
      <c r="W191" s="9"/>
    </row>
    <row r="192" spans="1:23" s="25" customFormat="1" ht="14.25">
      <c r="A192" s="1">
        <v>6</v>
      </c>
      <c r="B192" s="1">
        <v>241</v>
      </c>
      <c r="C192" s="2" t="s">
        <v>299</v>
      </c>
      <c r="D192" s="2" t="s">
        <v>235</v>
      </c>
      <c r="E192" s="2" t="s">
        <v>36</v>
      </c>
      <c r="F192" s="1">
        <v>89596</v>
      </c>
      <c r="G192" s="1" t="s">
        <v>37</v>
      </c>
      <c r="H192" s="1">
        <v>31</v>
      </c>
      <c r="I192" s="1" t="s">
        <v>38</v>
      </c>
      <c r="J192" s="36" t="s">
        <v>278</v>
      </c>
      <c r="K192" s="3">
        <v>0.3333333333333333</v>
      </c>
      <c r="L192" s="4">
        <v>0</v>
      </c>
      <c r="M192" s="4">
        <v>0.06959490740740741</v>
      </c>
      <c r="N192" s="4">
        <v>0.041666666666666664</v>
      </c>
      <c r="O192" s="4">
        <v>0</v>
      </c>
      <c r="P192" s="4">
        <f t="shared" si="11"/>
        <v>0.06959490740740741</v>
      </c>
      <c r="Q192" s="27">
        <f t="shared" si="12"/>
        <v>9.579244969233327</v>
      </c>
      <c r="R192" s="2"/>
      <c r="S192" s="9"/>
      <c r="T192" s="9"/>
      <c r="U192" s="9"/>
      <c r="V192" s="9"/>
      <c r="W192" s="9"/>
    </row>
    <row r="193" spans="1:23" s="25" customFormat="1" ht="14.25">
      <c r="A193" s="1"/>
      <c r="B193" s="43">
        <v>248</v>
      </c>
      <c r="C193" s="44" t="s">
        <v>300</v>
      </c>
      <c r="D193" s="44" t="s">
        <v>301</v>
      </c>
      <c r="E193" s="44" t="s">
        <v>302</v>
      </c>
      <c r="F193" s="43" t="s">
        <v>131</v>
      </c>
      <c r="G193" s="55" t="s">
        <v>37</v>
      </c>
      <c r="H193" s="43">
        <v>34</v>
      </c>
      <c r="I193" s="43" t="s">
        <v>38</v>
      </c>
      <c r="J193" s="45" t="s">
        <v>278</v>
      </c>
      <c r="K193" s="46">
        <v>0.3333333333333333</v>
      </c>
      <c r="L193" s="47">
        <v>0</v>
      </c>
      <c r="M193" s="47">
        <v>0.07135416666666666</v>
      </c>
      <c r="N193" s="47">
        <v>0.041666666666666664</v>
      </c>
      <c r="O193" s="47">
        <v>0</v>
      </c>
      <c r="P193" s="47">
        <f t="shared" si="11"/>
        <v>0.07135416666666666</v>
      </c>
      <c r="Q193" s="48">
        <f t="shared" si="12"/>
        <v>9.343065693430656</v>
      </c>
      <c r="R193" s="2"/>
      <c r="S193" s="7"/>
      <c r="T193" s="9"/>
      <c r="U193" s="9"/>
      <c r="V193" s="9"/>
      <c r="W193" s="9"/>
    </row>
    <row r="194" spans="1:23" s="25" customFormat="1" ht="14.25">
      <c r="A194" s="1">
        <v>7</v>
      </c>
      <c r="B194" s="1">
        <v>279</v>
      </c>
      <c r="C194" s="2" t="s">
        <v>303</v>
      </c>
      <c r="D194" s="2" t="s">
        <v>304</v>
      </c>
      <c r="E194" s="2" t="s">
        <v>305</v>
      </c>
      <c r="F194" s="1">
        <v>244731</v>
      </c>
      <c r="G194" s="1" t="s">
        <v>37</v>
      </c>
      <c r="H194" s="1">
        <v>28</v>
      </c>
      <c r="I194" s="1" t="s">
        <v>38</v>
      </c>
      <c r="J194" s="36" t="s">
        <v>278</v>
      </c>
      <c r="K194" s="3">
        <v>0.3333333333333333</v>
      </c>
      <c r="L194" s="4">
        <v>0</v>
      </c>
      <c r="M194" s="4">
        <v>0.07209490740740741</v>
      </c>
      <c r="N194" s="4">
        <v>0.041666666666666664</v>
      </c>
      <c r="O194" s="4">
        <v>0</v>
      </c>
      <c r="P194" s="4">
        <f t="shared" si="11"/>
        <v>0.07209490740740741</v>
      </c>
      <c r="Q194" s="27">
        <f t="shared" si="12"/>
        <v>9.247070155723229</v>
      </c>
      <c r="R194" s="2"/>
      <c r="S194" s="7"/>
      <c r="T194" s="9"/>
      <c r="U194" s="9"/>
      <c r="V194" s="9"/>
      <c r="W194" s="9"/>
    </row>
    <row r="195" spans="1:23" s="25" customFormat="1" ht="14.25">
      <c r="A195" s="1">
        <v>8</v>
      </c>
      <c r="B195" s="1">
        <v>249</v>
      </c>
      <c r="C195" s="2" t="s">
        <v>276</v>
      </c>
      <c r="D195" s="2" t="s">
        <v>306</v>
      </c>
      <c r="E195" s="2" t="s">
        <v>36</v>
      </c>
      <c r="F195" s="1">
        <v>269273</v>
      </c>
      <c r="G195" s="1" t="s">
        <v>37</v>
      </c>
      <c r="H195" s="1">
        <v>31</v>
      </c>
      <c r="I195" s="1" t="s">
        <v>38</v>
      </c>
      <c r="J195" s="36" t="s">
        <v>278</v>
      </c>
      <c r="K195" s="3">
        <v>0.3333333333333333</v>
      </c>
      <c r="L195" s="4">
        <v>0</v>
      </c>
      <c r="M195" s="4">
        <v>0.07237268518518519</v>
      </c>
      <c r="N195" s="4">
        <v>0.041666666666666664</v>
      </c>
      <c r="O195" s="4">
        <v>0</v>
      </c>
      <c r="P195" s="4">
        <f t="shared" si="11"/>
        <v>0.07237268518518519</v>
      </c>
      <c r="Q195" s="27">
        <f t="shared" si="12"/>
        <v>9.211578442347673</v>
      </c>
      <c r="R195" s="2"/>
      <c r="S195" s="7"/>
      <c r="T195" s="9"/>
      <c r="U195" s="9"/>
      <c r="V195" s="9"/>
      <c r="W195" s="9"/>
    </row>
    <row r="196" spans="1:23" s="25" customFormat="1" ht="14.25">
      <c r="A196" s="1">
        <v>9</v>
      </c>
      <c r="B196" s="1">
        <v>277</v>
      </c>
      <c r="C196" s="2" t="s">
        <v>307</v>
      </c>
      <c r="D196" s="2" t="s">
        <v>308</v>
      </c>
      <c r="E196" s="2" t="s">
        <v>309</v>
      </c>
      <c r="F196" s="1">
        <v>251765</v>
      </c>
      <c r="G196" s="1" t="s">
        <v>37</v>
      </c>
      <c r="H196" s="1">
        <v>37</v>
      </c>
      <c r="I196" s="1" t="s">
        <v>38</v>
      </c>
      <c r="J196" s="36" t="s">
        <v>278</v>
      </c>
      <c r="K196" s="3">
        <v>0.3333333333333333</v>
      </c>
      <c r="L196" s="4">
        <v>0</v>
      </c>
      <c r="M196" s="4">
        <v>0.07306712962962963</v>
      </c>
      <c r="N196" s="4">
        <v>0.041666666666666664</v>
      </c>
      <c r="O196" s="4">
        <v>0</v>
      </c>
      <c r="P196" s="4">
        <f t="shared" si="11"/>
        <v>0.07306712962962963</v>
      </c>
      <c r="Q196" s="27">
        <f t="shared" si="12"/>
        <v>9.12402977981942</v>
      </c>
      <c r="R196" s="2"/>
      <c r="S196" s="7"/>
      <c r="T196" s="9"/>
      <c r="U196" s="9"/>
      <c r="V196" s="9"/>
      <c r="W196" s="9"/>
    </row>
    <row r="197" spans="1:23" s="25" customFormat="1" ht="14.25">
      <c r="A197" s="1">
        <v>10</v>
      </c>
      <c r="B197" s="1">
        <v>246</v>
      </c>
      <c r="C197" s="2" t="s">
        <v>310</v>
      </c>
      <c r="D197" s="2" t="s">
        <v>311</v>
      </c>
      <c r="E197" s="2" t="s">
        <v>94</v>
      </c>
      <c r="F197" s="1">
        <v>249143</v>
      </c>
      <c r="G197" s="1" t="s">
        <v>37</v>
      </c>
      <c r="H197" s="1">
        <v>28</v>
      </c>
      <c r="I197" s="1" t="s">
        <v>38</v>
      </c>
      <c r="J197" s="36" t="s">
        <v>278</v>
      </c>
      <c r="K197" s="3">
        <v>0.3333333333333333</v>
      </c>
      <c r="L197" s="4">
        <v>0</v>
      </c>
      <c r="M197" s="4">
        <v>0.07430555555555556</v>
      </c>
      <c r="N197" s="4">
        <v>0.041666666666666664</v>
      </c>
      <c r="O197" s="4">
        <v>0</v>
      </c>
      <c r="P197" s="4">
        <f t="shared" si="11"/>
        <v>0.07430555555555556</v>
      </c>
      <c r="Q197" s="27">
        <f t="shared" si="12"/>
        <v>8.97196261682243</v>
      </c>
      <c r="R197" s="2"/>
      <c r="S197" s="7"/>
      <c r="T197" s="9"/>
      <c r="U197" s="9"/>
      <c r="V197" s="9"/>
      <c r="W197" s="9"/>
    </row>
    <row r="198" spans="1:23" s="25" customFormat="1" ht="14.25">
      <c r="A198" s="1"/>
      <c r="B198" s="43">
        <v>67</v>
      </c>
      <c r="C198" s="44" t="s">
        <v>312</v>
      </c>
      <c r="D198" s="44" t="s">
        <v>313</v>
      </c>
      <c r="E198" s="44" t="s">
        <v>205</v>
      </c>
      <c r="F198" s="43" t="s">
        <v>131</v>
      </c>
      <c r="G198" s="55" t="s">
        <v>37</v>
      </c>
      <c r="H198" s="43"/>
      <c r="I198" s="43" t="s">
        <v>38</v>
      </c>
      <c r="J198" s="45" t="s">
        <v>278</v>
      </c>
      <c r="K198" s="46">
        <v>0.3333333333333333</v>
      </c>
      <c r="L198" s="47">
        <v>0</v>
      </c>
      <c r="M198" s="47">
        <v>0.07666666666666666</v>
      </c>
      <c r="N198" s="47">
        <v>0.041666666666666664</v>
      </c>
      <c r="O198" s="47">
        <v>0</v>
      </c>
      <c r="P198" s="47">
        <f t="shared" si="11"/>
        <v>0.07666666666666666</v>
      </c>
      <c r="Q198" s="48">
        <f t="shared" si="12"/>
        <v>8.695652173913043</v>
      </c>
      <c r="R198" s="2"/>
      <c r="S198" s="9"/>
      <c r="T198" s="9"/>
      <c r="U198" s="9"/>
      <c r="V198" s="9"/>
      <c r="W198" s="9"/>
    </row>
    <row r="199" spans="1:23" s="25" customFormat="1" ht="14.25">
      <c r="A199" s="1"/>
      <c r="B199" s="43">
        <v>242</v>
      </c>
      <c r="C199" s="44" t="s">
        <v>196</v>
      </c>
      <c r="D199" s="44" t="s">
        <v>133</v>
      </c>
      <c r="E199" s="44" t="s">
        <v>134</v>
      </c>
      <c r="F199" s="43" t="s">
        <v>131</v>
      </c>
      <c r="G199" s="55" t="s">
        <v>37</v>
      </c>
      <c r="H199" s="43">
        <v>40</v>
      </c>
      <c r="I199" s="43" t="s">
        <v>38</v>
      </c>
      <c r="J199" s="45" t="s">
        <v>278</v>
      </c>
      <c r="K199" s="46">
        <v>0.3333333333333333</v>
      </c>
      <c r="L199" s="47">
        <v>0</v>
      </c>
      <c r="M199" s="47">
        <v>0.07714120370370371</v>
      </c>
      <c r="N199" s="47">
        <v>0.041666666666666664</v>
      </c>
      <c r="O199" s="47">
        <v>0</v>
      </c>
      <c r="P199" s="47">
        <f t="shared" si="11"/>
        <v>0.07714120370370371</v>
      </c>
      <c r="Q199" s="48">
        <f t="shared" si="12"/>
        <v>8.642160540135032</v>
      </c>
      <c r="R199" s="9"/>
      <c r="S199" s="9"/>
      <c r="T199" s="9"/>
      <c r="U199" s="9"/>
      <c r="V199" s="9"/>
      <c r="W199" s="9"/>
    </row>
    <row r="200" spans="1:23" s="25" customFormat="1" ht="14.25">
      <c r="A200" s="1"/>
      <c r="B200" s="43">
        <v>153</v>
      </c>
      <c r="C200" s="44" t="s">
        <v>314</v>
      </c>
      <c r="D200" s="44" t="s">
        <v>315</v>
      </c>
      <c r="E200" s="44" t="s">
        <v>316</v>
      </c>
      <c r="F200" s="43" t="s">
        <v>131</v>
      </c>
      <c r="G200" s="55" t="s">
        <v>37</v>
      </c>
      <c r="H200" s="43"/>
      <c r="I200" s="43" t="s">
        <v>38</v>
      </c>
      <c r="J200" s="45" t="s">
        <v>278</v>
      </c>
      <c r="K200" s="46">
        <v>0.3333333333333333</v>
      </c>
      <c r="L200" s="47">
        <v>0</v>
      </c>
      <c r="M200" s="47">
        <v>0.08049768518518519</v>
      </c>
      <c r="N200" s="47">
        <v>0.041666666666666664</v>
      </c>
      <c r="O200" s="47">
        <v>0</v>
      </c>
      <c r="P200" s="47">
        <f t="shared" si="11"/>
        <v>0.08049768518518519</v>
      </c>
      <c r="Q200" s="48">
        <f t="shared" si="12"/>
        <v>8.281811646297626</v>
      </c>
      <c r="R200" s="9"/>
      <c r="S200" s="9"/>
      <c r="T200" s="9"/>
      <c r="U200" s="9"/>
      <c r="V200" s="9"/>
      <c r="W200" s="9"/>
    </row>
    <row r="201" spans="1:23" s="25" customFormat="1" ht="14.25">
      <c r="A201" s="1"/>
      <c r="B201" s="43">
        <v>37</v>
      </c>
      <c r="C201" s="44" t="s">
        <v>317</v>
      </c>
      <c r="D201" s="44" t="s">
        <v>318</v>
      </c>
      <c r="E201" s="44" t="s">
        <v>36</v>
      </c>
      <c r="F201" s="43" t="s">
        <v>131</v>
      </c>
      <c r="G201" s="55" t="s">
        <v>37</v>
      </c>
      <c r="H201" s="43">
        <v>49</v>
      </c>
      <c r="I201" s="43" t="s">
        <v>38</v>
      </c>
      <c r="J201" s="45" t="s">
        <v>278</v>
      </c>
      <c r="K201" s="46">
        <v>0.3333333333333333</v>
      </c>
      <c r="L201" s="47">
        <v>0</v>
      </c>
      <c r="M201" s="47">
        <v>0.08127314814814814</v>
      </c>
      <c r="N201" s="47">
        <v>0.041666666666666664</v>
      </c>
      <c r="O201" s="47">
        <v>0</v>
      </c>
      <c r="P201" s="47">
        <f t="shared" si="11"/>
        <v>0.08127314814814814</v>
      </c>
      <c r="Q201" s="48">
        <f t="shared" si="12"/>
        <v>8.202791227570494</v>
      </c>
      <c r="R201" s="2"/>
      <c r="S201" s="9"/>
      <c r="T201" s="9"/>
      <c r="U201" s="9"/>
      <c r="V201" s="9"/>
      <c r="W201" s="9"/>
    </row>
    <row r="202" spans="1:23" s="25" customFormat="1" ht="14.25">
      <c r="A202" s="1"/>
      <c r="B202" s="43">
        <v>344</v>
      </c>
      <c r="C202" s="44" t="s">
        <v>319</v>
      </c>
      <c r="D202" s="44" t="s">
        <v>320</v>
      </c>
      <c r="E202" s="44" t="s">
        <v>36</v>
      </c>
      <c r="F202" s="43" t="s">
        <v>131</v>
      </c>
      <c r="G202" s="55" t="s">
        <v>37</v>
      </c>
      <c r="H202" s="43"/>
      <c r="I202" s="43" t="s">
        <v>38</v>
      </c>
      <c r="J202" s="45" t="s">
        <v>278</v>
      </c>
      <c r="K202" s="46">
        <v>0.3333333333333333</v>
      </c>
      <c r="L202" s="47">
        <v>0</v>
      </c>
      <c r="M202" s="47">
        <v>0.08381944444444445</v>
      </c>
      <c r="N202" s="47">
        <v>0.041666666666666664</v>
      </c>
      <c r="O202" s="47">
        <v>0</v>
      </c>
      <c r="P202" s="47">
        <f t="shared" si="11"/>
        <v>0.08381944444444445</v>
      </c>
      <c r="Q202" s="48">
        <f t="shared" si="12"/>
        <v>7.953603976801988</v>
      </c>
      <c r="R202" s="2"/>
      <c r="S202" s="9"/>
      <c r="T202" s="9"/>
      <c r="U202" s="9"/>
      <c r="V202" s="9"/>
      <c r="W202" s="9"/>
    </row>
    <row r="203" spans="1:23" s="25" customFormat="1" ht="14.25">
      <c r="A203" s="1">
        <v>11</v>
      </c>
      <c r="B203" s="1">
        <v>158</v>
      </c>
      <c r="C203" s="2" t="s">
        <v>296</v>
      </c>
      <c r="D203" s="2" t="s">
        <v>321</v>
      </c>
      <c r="E203" s="2" t="s">
        <v>42</v>
      </c>
      <c r="F203" s="1">
        <v>196932</v>
      </c>
      <c r="G203" s="1" t="s">
        <v>37</v>
      </c>
      <c r="H203" s="1"/>
      <c r="I203" s="1" t="s">
        <v>38</v>
      </c>
      <c r="J203" s="36" t="s">
        <v>278</v>
      </c>
      <c r="K203" s="3">
        <v>0.3333333333333333</v>
      </c>
      <c r="L203" s="4">
        <v>0</v>
      </c>
      <c r="M203" s="4">
        <v>0.08572916666666668</v>
      </c>
      <c r="N203" s="4">
        <v>0.041666666666666664</v>
      </c>
      <c r="O203" s="4">
        <v>0</v>
      </c>
      <c r="P203" s="4">
        <f t="shared" si="11"/>
        <v>0.08572916666666668</v>
      </c>
      <c r="Q203" s="27">
        <f t="shared" si="12"/>
        <v>7.776427703523693</v>
      </c>
      <c r="R203" s="2"/>
      <c r="S203" s="9"/>
      <c r="T203" s="9"/>
      <c r="U203" s="9"/>
      <c r="V203" s="9"/>
      <c r="W203" s="9"/>
    </row>
    <row r="204" spans="1:23" s="25" customFormat="1" ht="14.25">
      <c r="A204" s="1">
        <v>12</v>
      </c>
      <c r="B204" s="1">
        <v>188</v>
      </c>
      <c r="C204" s="2" t="s">
        <v>322</v>
      </c>
      <c r="D204" s="2" t="s">
        <v>323</v>
      </c>
      <c r="E204" s="2" t="s">
        <v>324</v>
      </c>
      <c r="F204" s="1">
        <v>229834</v>
      </c>
      <c r="G204" s="1" t="s">
        <v>37</v>
      </c>
      <c r="H204" s="1"/>
      <c r="I204" s="1" t="s">
        <v>38</v>
      </c>
      <c r="J204" s="36" t="s">
        <v>278</v>
      </c>
      <c r="K204" s="3">
        <v>0.3333333333333333</v>
      </c>
      <c r="L204" s="4">
        <v>0</v>
      </c>
      <c r="M204" s="56">
        <v>0.08645833333333335</v>
      </c>
      <c r="N204" s="56">
        <v>0.041666666666666664</v>
      </c>
      <c r="O204" s="56">
        <v>0</v>
      </c>
      <c r="P204" s="56">
        <f t="shared" si="11"/>
        <v>0.08645833333333335</v>
      </c>
      <c r="Q204" s="57">
        <f t="shared" si="12"/>
        <v>7.710843373493974</v>
      </c>
      <c r="R204" s="2"/>
      <c r="S204" s="9"/>
      <c r="T204" s="9"/>
      <c r="U204" s="9"/>
      <c r="V204" s="9"/>
      <c r="W204" s="9"/>
    </row>
    <row r="205" spans="1:23" s="25" customFormat="1" ht="14.25">
      <c r="A205" s="1">
        <v>13</v>
      </c>
      <c r="B205" s="1">
        <v>247</v>
      </c>
      <c r="C205" s="2" t="s">
        <v>325</v>
      </c>
      <c r="D205" s="2" t="s">
        <v>55</v>
      </c>
      <c r="E205" s="2" t="s">
        <v>50</v>
      </c>
      <c r="F205" s="1">
        <v>211967</v>
      </c>
      <c r="G205" s="1" t="s">
        <v>37</v>
      </c>
      <c r="H205" s="1">
        <v>42</v>
      </c>
      <c r="I205" s="1" t="s">
        <v>38</v>
      </c>
      <c r="J205" s="36" t="s">
        <v>278</v>
      </c>
      <c r="K205" s="3">
        <v>0.3333333333333333</v>
      </c>
      <c r="L205" s="4">
        <v>0</v>
      </c>
      <c r="M205" s="4" t="s">
        <v>43</v>
      </c>
      <c r="N205" s="4" t="s">
        <v>43</v>
      </c>
      <c r="O205" s="4" t="s">
        <v>43</v>
      </c>
      <c r="P205" s="4" t="s">
        <v>43</v>
      </c>
      <c r="Q205" s="4" t="s">
        <v>43</v>
      </c>
      <c r="R205" s="2"/>
      <c r="S205" s="9"/>
      <c r="T205" s="9"/>
      <c r="U205" s="9"/>
      <c r="V205" s="9"/>
      <c r="W205" s="9"/>
    </row>
    <row r="206" spans="1:23" s="25" customFormat="1" ht="14.25">
      <c r="A206" s="1">
        <v>14</v>
      </c>
      <c r="B206" s="1">
        <v>278</v>
      </c>
      <c r="C206" s="2" t="s">
        <v>326</v>
      </c>
      <c r="D206" s="2" t="s">
        <v>327</v>
      </c>
      <c r="E206" s="2" t="s">
        <v>328</v>
      </c>
      <c r="F206" s="1">
        <v>254390</v>
      </c>
      <c r="G206" s="1" t="s">
        <v>37</v>
      </c>
      <c r="H206" s="1">
        <v>40</v>
      </c>
      <c r="I206" s="1" t="s">
        <v>38</v>
      </c>
      <c r="J206" s="36" t="s">
        <v>278</v>
      </c>
      <c r="K206" s="3">
        <v>0.3333333333333333</v>
      </c>
      <c r="L206" s="4">
        <v>0</v>
      </c>
      <c r="M206" s="4" t="s">
        <v>43</v>
      </c>
      <c r="N206" s="4" t="s">
        <v>43</v>
      </c>
      <c r="O206" s="4" t="s">
        <v>43</v>
      </c>
      <c r="P206" s="4" t="s">
        <v>43</v>
      </c>
      <c r="Q206" s="4" t="s">
        <v>43</v>
      </c>
      <c r="R206" s="9"/>
      <c r="S206" s="9"/>
      <c r="T206" s="9"/>
      <c r="U206" s="9"/>
      <c r="V206" s="9"/>
      <c r="W206" s="9"/>
    </row>
    <row r="207" spans="1:23" s="25" customFormat="1" ht="14.25">
      <c r="A207" s="1"/>
      <c r="B207" s="43">
        <v>345</v>
      </c>
      <c r="C207" s="44" t="s">
        <v>329</v>
      </c>
      <c r="D207" s="44" t="s">
        <v>330</v>
      </c>
      <c r="E207" s="44" t="s">
        <v>36</v>
      </c>
      <c r="F207" s="43" t="s">
        <v>131</v>
      </c>
      <c r="G207" s="55" t="s">
        <v>37</v>
      </c>
      <c r="H207" s="43"/>
      <c r="I207" s="43" t="s">
        <v>38</v>
      </c>
      <c r="J207" s="45" t="s">
        <v>278</v>
      </c>
      <c r="K207" s="46">
        <v>0.3333333333333333</v>
      </c>
      <c r="L207" s="47">
        <v>0</v>
      </c>
      <c r="M207" s="58" t="s">
        <v>43</v>
      </c>
      <c r="N207" s="58" t="s">
        <v>43</v>
      </c>
      <c r="O207" s="58" t="s">
        <v>43</v>
      </c>
      <c r="P207" s="58" t="s">
        <v>43</v>
      </c>
      <c r="Q207" s="58" t="s">
        <v>43</v>
      </c>
      <c r="R207" s="9"/>
      <c r="S207" s="9"/>
      <c r="T207" s="9"/>
      <c r="U207" s="9"/>
      <c r="V207" s="9"/>
      <c r="W207" s="9"/>
    </row>
    <row r="208" spans="1:23" s="25" customFormat="1" ht="14.25">
      <c r="A208" s="1"/>
      <c r="B208" s="59"/>
      <c r="C208" s="60"/>
      <c r="D208" s="60"/>
      <c r="E208" s="60"/>
      <c r="F208" s="61"/>
      <c r="G208" s="61"/>
      <c r="H208" s="61"/>
      <c r="I208" s="61"/>
      <c r="J208" s="62"/>
      <c r="K208" s="63"/>
      <c r="L208" s="64"/>
      <c r="M208" s="65"/>
      <c r="N208" s="65"/>
      <c r="O208" s="65"/>
      <c r="P208" s="65"/>
      <c r="Q208" s="65"/>
      <c r="R208" s="9"/>
      <c r="S208" s="9"/>
      <c r="T208" s="9"/>
      <c r="U208" s="9"/>
      <c r="V208" s="9"/>
      <c r="W208" s="9"/>
    </row>
    <row r="209" spans="1:24" s="25" customFormat="1" ht="15">
      <c r="A209" s="1"/>
      <c r="B209" s="1"/>
      <c r="C209" s="2"/>
      <c r="D209" s="2"/>
      <c r="E209" s="2"/>
      <c r="F209" s="1"/>
      <c r="G209" s="1"/>
      <c r="H209" s="1"/>
      <c r="I209" s="1"/>
      <c r="J209" s="26"/>
      <c r="K209" s="3"/>
      <c r="L209" s="4"/>
      <c r="M209" s="4"/>
      <c r="N209" s="4"/>
      <c r="O209" s="4"/>
      <c r="P209" s="4"/>
      <c r="Q209" s="4"/>
      <c r="R209" s="2"/>
      <c r="S209" s="9"/>
      <c r="U209" s="9"/>
      <c r="V209" s="28"/>
      <c r="W209" s="9"/>
      <c r="X209" s="9"/>
    </row>
    <row r="210" spans="1:24" s="25" customFormat="1" ht="15">
      <c r="A210" s="1"/>
      <c r="B210" s="21" t="s">
        <v>331</v>
      </c>
      <c r="C210" s="2"/>
      <c r="D210" s="2"/>
      <c r="E210" s="2"/>
      <c r="F210" s="1"/>
      <c r="G210" s="1"/>
      <c r="H210" s="1"/>
      <c r="I210" s="1"/>
      <c r="J210" s="1"/>
      <c r="K210" s="3"/>
      <c r="L210" s="4"/>
      <c r="M210" s="4"/>
      <c r="N210" s="4"/>
      <c r="O210" s="4"/>
      <c r="P210" s="4"/>
      <c r="Q210" s="27"/>
      <c r="R210" s="2"/>
      <c r="S210" s="9"/>
      <c r="U210" s="9"/>
      <c r="V210" s="28"/>
      <c r="W210" s="9"/>
      <c r="X210" s="9"/>
    </row>
    <row r="211" spans="1:24" s="25" customFormat="1" ht="14.25">
      <c r="A211" s="1">
        <v>1</v>
      </c>
      <c r="B211" s="1">
        <v>50</v>
      </c>
      <c r="C211" s="2" t="s">
        <v>45</v>
      </c>
      <c r="D211" s="2" t="s">
        <v>332</v>
      </c>
      <c r="E211" s="2" t="s">
        <v>94</v>
      </c>
      <c r="F211" s="1">
        <v>212788</v>
      </c>
      <c r="G211" s="1" t="s">
        <v>37</v>
      </c>
      <c r="H211" s="1">
        <v>33</v>
      </c>
      <c r="I211" s="1" t="s">
        <v>38</v>
      </c>
      <c r="J211" s="26" t="s">
        <v>333</v>
      </c>
      <c r="K211" s="3">
        <v>0.3333333333333333</v>
      </c>
      <c r="L211" s="4">
        <v>0</v>
      </c>
      <c r="M211" s="4">
        <v>0.05788310185185185</v>
      </c>
      <c r="N211" s="4">
        <v>0.041666666666666664</v>
      </c>
      <c r="O211" s="4">
        <v>0</v>
      </c>
      <c r="P211" s="4">
        <f>(M211+O211)-L211</f>
        <v>0.05788310185185185</v>
      </c>
      <c r="Q211" s="27">
        <f>(N211/P211)*16</f>
        <v>11.51746615744536</v>
      </c>
      <c r="R211" s="2"/>
      <c r="S211" s="9"/>
      <c r="U211" s="9"/>
      <c r="V211" s="21"/>
      <c r="W211" s="9"/>
      <c r="X211" s="9"/>
    </row>
    <row r="212" spans="1:24" s="25" customFormat="1" ht="14.25">
      <c r="A212" s="1">
        <v>2</v>
      </c>
      <c r="B212" s="1">
        <v>154</v>
      </c>
      <c r="C212" s="2" t="s">
        <v>334</v>
      </c>
      <c r="D212" s="2" t="s">
        <v>335</v>
      </c>
      <c r="E212" s="2" t="s">
        <v>176</v>
      </c>
      <c r="F212" s="1">
        <v>79833</v>
      </c>
      <c r="G212" s="1" t="s">
        <v>37</v>
      </c>
      <c r="H212" s="1">
        <v>33</v>
      </c>
      <c r="I212" s="1" t="s">
        <v>38</v>
      </c>
      <c r="J212" s="26" t="s">
        <v>333</v>
      </c>
      <c r="K212" s="3">
        <v>0.3333333333333333</v>
      </c>
      <c r="L212" s="4">
        <v>0</v>
      </c>
      <c r="M212" s="4">
        <v>0.06070601851851851</v>
      </c>
      <c r="N212" s="4">
        <v>0.041666666666666664</v>
      </c>
      <c r="O212" s="4">
        <v>0</v>
      </c>
      <c r="P212" s="4">
        <f>(M212+O212)-L212</f>
        <v>0.06070601851851851</v>
      </c>
      <c r="Q212" s="27">
        <f>(N212/P212)*16</f>
        <v>10.981887511916112</v>
      </c>
      <c r="R212" s="2"/>
      <c r="S212" s="9"/>
      <c r="U212" s="9"/>
      <c r="V212" s="21"/>
      <c r="W212" s="9"/>
      <c r="X212" s="9"/>
    </row>
    <row r="213" spans="1:24" s="25" customFormat="1" ht="14.25">
      <c r="A213" s="1"/>
      <c r="B213" s="1"/>
      <c r="C213" s="2"/>
      <c r="D213" s="2"/>
      <c r="E213" s="2"/>
      <c r="F213" s="1"/>
      <c r="G213" s="1"/>
      <c r="H213" s="1"/>
      <c r="I213" s="1"/>
      <c r="J213" s="26"/>
      <c r="K213" s="3"/>
      <c r="L213" s="4"/>
      <c r="M213" s="4"/>
      <c r="N213" s="4"/>
      <c r="O213" s="4"/>
      <c r="P213" s="4"/>
      <c r="Q213" s="27"/>
      <c r="R213" s="2"/>
      <c r="S213" s="9"/>
      <c r="U213" s="9"/>
      <c r="V213" s="21"/>
      <c r="W213" s="9"/>
      <c r="X213" s="9"/>
    </row>
    <row r="214" spans="1:23" s="17" customFormat="1" ht="23.25">
      <c r="A214" s="77" t="s">
        <v>73</v>
      </c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18"/>
      <c r="T214" s="18"/>
      <c r="U214" s="18"/>
      <c r="V214" s="18"/>
      <c r="W214" s="18"/>
    </row>
    <row r="215" spans="1:24" ht="25.5">
      <c r="A215" s="20" t="s">
        <v>16</v>
      </c>
      <c r="B215" s="21" t="s">
        <v>17</v>
      </c>
      <c r="C215" s="21" t="s">
        <v>18</v>
      </c>
      <c r="D215" s="21" t="s">
        <v>19</v>
      </c>
      <c r="E215" s="21" t="s">
        <v>20</v>
      </c>
      <c r="F215" s="19" t="s">
        <v>21</v>
      </c>
      <c r="G215" s="19" t="s">
        <v>22</v>
      </c>
      <c r="H215" s="19" t="s">
        <v>23</v>
      </c>
      <c r="I215" s="19" t="s">
        <v>24</v>
      </c>
      <c r="J215" s="19" t="s">
        <v>25</v>
      </c>
      <c r="K215" s="3" t="s">
        <v>26</v>
      </c>
      <c r="L215" s="4" t="s">
        <v>27</v>
      </c>
      <c r="M215" s="23" t="s">
        <v>28</v>
      </c>
      <c r="N215" s="4" t="s">
        <v>29</v>
      </c>
      <c r="O215" s="22" t="s">
        <v>30</v>
      </c>
      <c r="P215" s="22" t="s">
        <v>31</v>
      </c>
      <c r="Q215" s="24" t="s">
        <v>32</v>
      </c>
      <c r="S215" s="9"/>
      <c r="U215" s="9"/>
      <c r="V215" s="9"/>
      <c r="W215" s="9"/>
      <c r="X215" s="25"/>
    </row>
    <row r="216" spans="1:24" s="25" customFormat="1" ht="14.25">
      <c r="A216" s="1"/>
      <c r="B216" s="21" t="s">
        <v>336</v>
      </c>
      <c r="C216" s="2"/>
      <c r="D216" s="2"/>
      <c r="E216" s="2"/>
      <c r="F216" s="1"/>
      <c r="G216" s="1"/>
      <c r="H216" s="1"/>
      <c r="I216" s="1"/>
      <c r="J216" s="1"/>
      <c r="K216" s="3"/>
      <c r="L216" s="4"/>
      <c r="M216" s="4"/>
      <c r="N216" s="4"/>
      <c r="O216" s="4"/>
      <c r="P216" s="4"/>
      <c r="Q216" s="27"/>
      <c r="R216" s="2"/>
      <c r="S216" s="9"/>
      <c r="T216" s="9"/>
      <c r="U216" s="9"/>
      <c r="V216" s="21"/>
      <c r="W216" s="9"/>
      <c r="X216" s="9"/>
    </row>
    <row r="217" spans="1:24" s="25" customFormat="1" ht="14.25">
      <c r="A217" s="1">
        <v>1</v>
      </c>
      <c r="B217" s="1">
        <v>72</v>
      </c>
      <c r="C217" s="2" t="s">
        <v>169</v>
      </c>
      <c r="D217" s="2" t="s">
        <v>337</v>
      </c>
      <c r="E217" s="2" t="s">
        <v>285</v>
      </c>
      <c r="F217" s="1">
        <v>116748</v>
      </c>
      <c r="G217" s="1" t="s">
        <v>37</v>
      </c>
      <c r="H217" s="1">
        <v>40</v>
      </c>
      <c r="I217" s="1" t="s">
        <v>38</v>
      </c>
      <c r="J217" s="26" t="s">
        <v>338</v>
      </c>
      <c r="K217" s="3">
        <v>0.3333333333333333</v>
      </c>
      <c r="L217" s="4">
        <v>0</v>
      </c>
      <c r="M217" s="4">
        <v>0.05371527777777777</v>
      </c>
      <c r="N217" s="4">
        <v>0.041666666666666664</v>
      </c>
      <c r="O217" s="4">
        <v>0</v>
      </c>
      <c r="P217" s="4">
        <f>(M217+O217)-L217</f>
        <v>0.05371527777777777</v>
      </c>
      <c r="Q217" s="27">
        <f>(N217/P217)*16</f>
        <v>12.411118293471235</v>
      </c>
      <c r="R217" s="2"/>
      <c r="S217" s="9"/>
      <c r="U217" s="9"/>
      <c r="V217" s="21"/>
      <c r="W217" s="9"/>
      <c r="X217" s="9"/>
    </row>
    <row r="218" spans="1:24" s="25" customFormat="1" ht="14.25">
      <c r="A218" s="1">
        <v>2</v>
      </c>
      <c r="B218" s="1">
        <v>74</v>
      </c>
      <c r="C218" s="2" t="s">
        <v>303</v>
      </c>
      <c r="D218" s="2" t="s">
        <v>339</v>
      </c>
      <c r="E218" s="2" t="s">
        <v>340</v>
      </c>
      <c r="F218" s="1">
        <v>220904</v>
      </c>
      <c r="G218" s="1" t="s">
        <v>37</v>
      </c>
      <c r="H218" s="1">
        <v>40</v>
      </c>
      <c r="I218" s="1" t="s">
        <v>38</v>
      </c>
      <c r="J218" s="26" t="s">
        <v>338</v>
      </c>
      <c r="K218" s="3">
        <v>0.3333333333333333</v>
      </c>
      <c r="L218" s="4">
        <v>0</v>
      </c>
      <c r="M218" s="4">
        <v>0.05710648148148148</v>
      </c>
      <c r="N218" s="4">
        <v>0.041666666666666664</v>
      </c>
      <c r="O218" s="4">
        <v>0</v>
      </c>
      <c r="P218" s="4">
        <f>(M218+O218)-L218</f>
        <v>0.05710648148148148</v>
      </c>
      <c r="Q218" s="27">
        <f>(N218/P218)*16</f>
        <v>11.674098094852047</v>
      </c>
      <c r="R218" s="2"/>
      <c r="S218" s="9"/>
      <c r="U218" s="9"/>
      <c r="V218" s="21"/>
      <c r="W218" s="9"/>
      <c r="X218" s="9"/>
    </row>
    <row r="219" spans="1:24" s="25" customFormat="1" ht="14.25">
      <c r="A219" s="66"/>
      <c r="B219" s="37">
        <v>73</v>
      </c>
      <c r="C219" s="38" t="s">
        <v>177</v>
      </c>
      <c r="D219" s="38" t="s">
        <v>341</v>
      </c>
      <c r="E219" s="38" t="s">
        <v>223</v>
      </c>
      <c r="F219" s="37">
        <v>188963</v>
      </c>
      <c r="G219" s="37" t="s">
        <v>100</v>
      </c>
      <c r="H219" s="37">
        <v>43</v>
      </c>
      <c r="I219" s="37" t="s">
        <v>38</v>
      </c>
      <c r="J219" s="39" t="s">
        <v>338</v>
      </c>
      <c r="K219" s="40">
        <v>0.3333333333333333</v>
      </c>
      <c r="L219" s="41">
        <v>0</v>
      </c>
      <c r="M219" s="41">
        <v>0.05768518518518518</v>
      </c>
      <c r="N219" s="41">
        <v>0.041666666666666664</v>
      </c>
      <c r="O219" s="41">
        <v>0</v>
      </c>
      <c r="P219" s="41">
        <f>(M219+O219)-L219</f>
        <v>0.05768518518518518</v>
      </c>
      <c r="Q219" s="42">
        <f>(N219/P219)*16</f>
        <v>11.556982343499199</v>
      </c>
      <c r="R219" s="2"/>
      <c r="S219" s="9"/>
      <c r="T219" s="9"/>
      <c r="U219" s="9"/>
      <c r="V219" s="21"/>
      <c r="W219" s="9"/>
      <c r="X219" s="9"/>
    </row>
    <row r="220" spans="1:24" s="25" customFormat="1" ht="14.25">
      <c r="A220" s="1">
        <v>3</v>
      </c>
      <c r="B220" s="1">
        <v>68</v>
      </c>
      <c r="C220" s="2" t="s">
        <v>342</v>
      </c>
      <c r="D220" s="2" t="s">
        <v>306</v>
      </c>
      <c r="E220" s="2" t="s">
        <v>218</v>
      </c>
      <c r="F220" s="1">
        <v>191857</v>
      </c>
      <c r="G220" s="1" t="s">
        <v>37</v>
      </c>
      <c r="H220" s="1"/>
      <c r="I220" s="1" t="s">
        <v>38</v>
      </c>
      <c r="J220" s="26" t="s">
        <v>338</v>
      </c>
      <c r="K220" s="3">
        <v>0.3333333333333333</v>
      </c>
      <c r="L220" s="4">
        <v>0</v>
      </c>
      <c r="M220" s="4">
        <v>0.06659722222222221</v>
      </c>
      <c r="N220" s="4">
        <v>0.041666666666666664</v>
      </c>
      <c r="O220" s="4">
        <v>0</v>
      </c>
      <c r="P220" s="4">
        <f>(M220+O220)-L220</f>
        <v>0.06659722222222221</v>
      </c>
      <c r="Q220" s="27">
        <f>(N220/P220)*16</f>
        <v>10.010427528675706</v>
      </c>
      <c r="R220" s="2"/>
      <c r="U220" s="9"/>
      <c r="V220" s="21"/>
      <c r="W220" s="9"/>
      <c r="X220" s="9"/>
    </row>
    <row r="221" spans="1:24" s="25" customFormat="1" ht="14.25">
      <c r="A221" s="1">
        <v>4</v>
      </c>
      <c r="B221" s="1">
        <v>75</v>
      </c>
      <c r="C221" s="2" t="s">
        <v>343</v>
      </c>
      <c r="D221" s="2" t="s">
        <v>344</v>
      </c>
      <c r="E221" s="2" t="s">
        <v>223</v>
      </c>
      <c r="F221" s="1">
        <v>52255</v>
      </c>
      <c r="G221" s="1" t="s">
        <v>37</v>
      </c>
      <c r="H221" s="1">
        <v>42</v>
      </c>
      <c r="I221" s="1" t="s">
        <v>38</v>
      </c>
      <c r="J221" s="26" t="s">
        <v>338</v>
      </c>
      <c r="K221" s="3">
        <v>0.3333333333333333</v>
      </c>
      <c r="L221" s="4">
        <v>0</v>
      </c>
      <c r="M221" s="4">
        <v>0.075625</v>
      </c>
      <c r="N221" s="4">
        <v>0.041666666666666664</v>
      </c>
      <c r="O221" s="4">
        <v>0</v>
      </c>
      <c r="P221" s="4">
        <f>(M221+O221)-L221</f>
        <v>0.075625</v>
      </c>
      <c r="Q221" s="27">
        <f>(N221/P221)*16</f>
        <v>8.81542699724518</v>
      </c>
      <c r="R221" s="2"/>
      <c r="U221" s="9"/>
      <c r="V221" s="21"/>
      <c r="W221" s="9"/>
      <c r="X221" s="9"/>
    </row>
    <row r="222" spans="1:24" s="25" customFormat="1" ht="14.25">
      <c r="A222" s="1"/>
      <c r="B222" s="1">
        <v>117</v>
      </c>
      <c r="C222" s="2" t="s">
        <v>345</v>
      </c>
      <c r="D222" s="2" t="s">
        <v>346</v>
      </c>
      <c r="E222" s="2" t="s">
        <v>205</v>
      </c>
      <c r="F222" s="1">
        <v>140853</v>
      </c>
      <c r="G222" s="1" t="s">
        <v>37</v>
      </c>
      <c r="H222" s="1"/>
      <c r="I222" s="1" t="s">
        <v>38</v>
      </c>
      <c r="J222" s="26" t="s">
        <v>338</v>
      </c>
      <c r="K222" s="3">
        <v>0.3333333333333333</v>
      </c>
      <c r="L222" s="4">
        <v>0</v>
      </c>
      <c r="M222" s="4" t="s">
        <v>43</v>
      </c>
      <c r="N222" s="4" t="s">
        <v>43</v>
      </c>
      <c r="O222" s="4" t="s">
        <v>43</v>
      </c>
      <c r="P222" s="4" t="s">
        <v>43</v>
      </c>
      <c r="Q222" s="4" t="s">
        <v>43</v>
      </c>
      <c r="R222" s="2"/>
      <c r="U222" s="9"/>
      <c r="V222" s="21"/>
      <c r="W222" s="9"/>
      <c r="X222" s="9"/>
    </row>
    <row r="223" spans="1:24" s="25" customFormat="1" ht="14.25">
      <c r="A223" s="1"/>
      <c r="B223" s="1"/>
      <c r="C223" s="2"/>
      <c r="D223" s="2"/>
      <c r="E223" s="2"/>
      <c r="F223" s="1"/>
      <c r="G223" s="1"/>
      <c r="H223" s="1"/>
      <c r="I223" s="1"/>
      <c r="J223" s="26"/>
      <c r="K223" s="3"/>
      <c r="L223" s="4"/>
      <c r="M223" s="4"/>
      <c r="N223" s="4"/>
      <c r="O223" s="4"/>
      <c r="P223" s="4"/>
      <c r="Q223" s="4"/>
      <c r="R223" s="2"/>
      <c r="U223" s="9"/>
      <c r="V223" s="21"/>
      <c r="W223" s="9"/>
      <c r="X223" s="9"/>
    </row>
    <row r="224" spans="1:24" s="25" customFormat="1" ht="14.25">
      <c r="A224" s="67"/>
      <c r="B224" s="21" t="s">
        <v>347</v>
      </c>
      <c r="C224" s="2"/>
      <c r="D224" s="2"/>
      <c r="E224" s="2"/>
      <c r="F224" s="1"/>
      <c r="G224" s="1"/>
      <c r="H224" s="1"/>
      <c r="I224" s="1"/>
      <c r="J224" s="1"/>
      <c r="K224" s="3"/>
      <c r="L224" s="4"/>
      <c r="M224" s="4"/>
      <c r="N224" s="4"/>
      <c r="O224" s="4"/>
      <c r="P224" s="4"/>
      <c r="Q224" s="27"/>
      <c r="R224" s="2"/>
      <c r="U224" s="9"/>
      <c r="V224" s="21"/>
      <c r="W224" s="9"/>
      <c r="X224" s="9"/>
    </row>
    <row r="225" spans="1:24" s="25" customFormat="1" ht="14.25">
      <c r="A225" s="1"/>
      <c r="B225" s="37">
        <v>93</v>
      </c>
      <c r="C225" s="38" t="s">
        <v>348</v>
      </c>
      <c r="D225" s="38" t="s">
        <v>349</v>
      </c>
      <c r="E225" s="38" t="s">
        <v>350</v>
      </c>
      <c r="F225" s="37">
        <v>50091</v>
      </c>
      <c r="G225" s="37"/>
      <c r="H225" s="37">
        <v>47</v>
      </c>
      <c r="I225" s="37" t="s">
        <v>38</v>
      </c>
      <c r="J225" s="39" t="s">
        <v>351</v>
      </c>
      <c r="K225" s="40">
        <v>0.3333333333333333</v>
      </c>
      <c r="L225" s="41">
        <v>0</v>
      </c>
      <c r="M225" s="41">
        <v>0.0534375</v>
      </c>
      <c r="N225" s="41">
        <v>0.041666666666666664</v>
      </c>
      <c r="O225" s="41">
        <v>0</v>
      </c>
      <c r="P225" s="41">
        <f aca="true" t="shared" si="13" ref="P225:P236">(M225+O225)-L225</f>
        <v>0.0534375</v>
      </c>
      <c r="Q225" s="42">
        <f aca="true" t="shared" si="14" ref="Q225:Q236">(N225/P225)*16</f>
        <v>12.475633528265107</v>
      </c>
      <c r="R225" s="2"/>
      <c r="U225" s="9"/>
      <c r="V225" s="21"/>
      <c r="W225" s="9"/>
      <c r="X225" s="9"/>
    </row>
    <row r="226" spans="1:24" s="25" customFormat="1" ht="14.25">
      <c r="A226" s="1">
        <v>1</v>
      </c>
      <c r="B226" s="1">
        <v>92</v>
      </c>
      <c r="C226" s="2" t="s">
        <v>294</v>
      </c>
      <c r="D226" s="2" t="s">
        <v>352</v>
      </c>
      <c r="E226" s="2" t="s">
        <v>285</v>
      </c>
      <c r="F226" s="1">
        <v>46885</v>
      </c>
      <c r="G226" s="1" t="s">
        <v>37</v>
      </c>
      <c r="H226" s="1">
        <v>44</v>
      </c>
      <c r="I226" s="1" t="s">
        <v>38</v>
      </c>
      <c r="J226" s="26" t="s">
        <v>351</v>
      </c>
      <c r="K226" s="3">
        <v>0.3333333333333333</v>
      </c>
      <c r="L226" s="4">
        <v>0</v>
      </c>
      <c r="M226" s="4">
        <v>0.056226851851851854</v>
      </c>
      <c r="N226" s="4">
        <v>0.041666666666666664</v>
      </c>
      <c r="O226" s="4">
        <v>0</v>
      </c>
      <c r="P226" s="4">
        <f t="shared" si="13"/>
        <v>0.056226851851851854</v>
      </c>
      <c r="Q226" s="27">
        <f t="shared" si="14"/>
        <v>11.856731165088513</v>
      </c>
      <c r="R226" s="2"/>
      <c r="U226" s="9"/>
      <c r="V226" s="21"/>
      <c r="W226" s="9"/>
      <c r="X226" s="9"/>
    </row>
    <row r="227" spans="1:24" s="25" customFormat="1" ht="14.25">
      <c r="A227" s="1">
        <v>2</v>
      </c>
      <c r="B227" s="1">
        <v>77</v>
      </c>
      <c r="C227" s="2" t="s">
        <v>194</v>
      </c>
      <c r="D227" s="2" t="s">
        <v>353</v>
      </c>
      <c r="E227" s="2" t="s">
        <v>218</v>
      </c>
      <c r="F227" s="1">
        <v>82541</v>
      </c>
      <c r="G227" s="1" t="s">
        <v>37</v>
      </c>
      <c r="H227" s="1">
        <v>45</v>
      </c>
      <c r="I227" s="1" t="s">
        <v>38</v>
      </c>
      <c r="J227" s="26" t="s">
        <v>351</v>
      </c>
      <c r="K227" s="3">
        <v>0.3333333333333333</v>
      </c>
      <c r="L227" s="4">
        <v>0</v>
      </c>
      <c r="M227" s="4">
        <v>0.05993055555555556</v>
      </c>
      <c r="N227" s="4">
        <v>0.041666666666666664</v>
      </c>
      <c r="O227" s="4">
        <v>0</v>
      </c>
      <c r="P227" s="4">
        <f t="shared" si="13"/>
        <v>0.05993055555555556</v>
      </c>
      <c r="Q227" s="27">
        <f t="shared" si="14"/>
        <v>11.12398609501738</v>
      </c>
      <c r="R227" s="9"/>
      <c r="S227" s="9"/>
      <c r="T227" s="9"/>
      <c r="U227" s="9"/>
      <c r="V227" s="21"/>
      <c r="W227" s="7"/>
      <c r="X227" s="9"/>
    </row>
    <row r="228" spans="1:24" s="25" customFormat="1" ht="15">
      <c r="A228" s="1">
        <v>3</v>
      </c>
      <c r="B228" s="1">
        <v>173</v>
      </c>
      <c r="C228" s="2" t="s">
        <v>354</v>
      </c>
      <c r="D228" s="2" t="s">
        <v>355</v>
      </c>
      <c r="E228" s="2" t="s">
        <v>69</v>
      </c>
      <c r="F228" s="1">
        <v>80186</v>
      </c>
      <c r="G228" s="1" t="s">
        <v>37</v>
      </c>
      <c r="H228" s="1">
        <v>46</v>
      </c>
      <c r="I228" s="1" t="s">
        <v>38</v>
      </c>
      <c r="J228" s="26" t="s">
        <v>351</v>
      </c>
      <c r="K228" s="3">
        <v>0.3333333333333333</v>
      </c>
      <c r="L228" s="4">
        <v>0</v>
      </c>
      <c r="M228" s="4">
        <v>0.059953703703703703</v>
      </c>
      <c r="N228" s="4">
        <v>0.041666666666666664</v>
      </c>
      <c r="O228" s="4">
        <v>0</v>
      </c>
      <c r="P228" s="4">
        <f t="shared" si="13"/>
        <v>0.059953703703703703</v>
      </c>
      <c r="Q228" s="27">
        <f t="shared" si="14"/>
        <v>11.119691119691119</v>
      </c>
      <c r="R228" s="9"/>
      <c r="S228" s="9"/>
      <c r="T228" s="28"/>
      <c r="U228" s="9"/>
      <c r="V228" s="21"/>
      <c r="W228" s="7"/>
      <c r="X228" s="9"/>
    </row>
    <row r="229" spans="1:24" s="25" customFormat="1" ht="15">
      <c r="A229" s="1">
        <v>4</v>
      </c>
      <c r="B229" s="1">
        <v>90</v>
      </c>
      <c r="C229" s="2" t="s">
        <v>356</v>
      </c>
      <c r="D229" s="2" t="s">
        <v>357</v>
      </c>
      <c r="E229" s="2" t="s">
        <v>218</v>
      </c>
      <c r="F229" s="1">
        <v>154067</v>
      </c>
      <c r="G229" s="1" t="s">
        <v>37</v>
      </c>
      <c r="H229" s="1">
        <v>47</v>
      </c>
      <c r="I229" s="1" t="s">
        <v>38</v>
      </c>
      <c r="J229" s="26" t="s">
        <v>351</v>
      </c>
      <c r="K229" s="3">
        <v>0.3333333333333333</v>
      </c>
      <c r="L229" s="4">
        <v>0</v>
      </c>
      <c r="M229" s="4">
        <v>0.06116898148148148</v>
      </c>
      <c r="N229" s="4">
        <v>0.041666666666666664</v>
      </c>
      <c r="O229" s="4">
        <v>0</v>
      </c>
      <c r="P229" s="4">
        <f t="shared" si="13"/>
        <v>0.06116898148148148</v>
      </c>
      <c r="Q229" s="27">
        <f t="shared" si="14"/>
        <v>10.898770104068117</v>
      </c>
      <c r="R229" s="9"/>
      <c r="S229" s="9"/>
      <c r="T229" s="28"/>
      <c r="U229" s="9"/>
      <c r="V229" s="21"/>
      <c r="W229" s="7"/>
      <c r="X229" s="9"/>
    </row>
    <row r="230" spans="1:24" s="25" customFormat="1" ht="15">
      <c r="A230" s="1">
        <v>5</v>
      </c>
      <c r="B230" s="1">
        <v>96</v>
      </c>
      <c r="C230" s="2" t="s">
        <v>177</v>
      </c>
      <c r="D230" s="2" t="s">
        <v>358</v>
      </c>
      <c r="E230" s="2" t="s">
        <v>36</v>
      </c>
      <c r="F230" s="1">
        <v>268145</v>
      </c>
      <c r="G230" s="1" t="s">
        <v>37</v>
      </c>
      <c r="H230" s="1">
        <v>48</v>
      </c>
      <c r="I230" s="1" t="s">
        <v>38</v>
      </c>
      <c r="J230" s="26" t="s">
        <v>351</v>
      </c>
      <c r="K230" s="3">
        <v>0.3333333333333333</v>
      </c>
      <c r="L230" s="4">
        <v>0</v>
      </c>
      <c r="M230" s="4">
        <v>0.0625462962962963</v>
      </c>
      <c r="N230" s="4">
        <v>0.041666666666666664</v>
      </c>
      <c r="O230" s="4">
        <v>0</v>
      </c>
      <c r="P230" s="4">
        <f t="shared" si="13"/>
        <v>0.0625462962962963</v>
      </c>
      <c r="Q230" s="27">
        <f t="shared" si="14"/>
        <v>10.658771280532939</v>
      </c>
      <c r="R230" s="9"/>
      <c r="S230" s="9"/>
      <c r="T230" s="28"/>
      <c r="U230" s="9"/>
      <c r="V230" s="21"/>
      <c r="W230" s="7"/>
      <c r="X230" s="9"/>
    </row>
    <row r="231" spans="1:24" s="25" customFormat="1" ht="14.25">
      <c r="A231" s="1">
        <v>6</v>
      </c>
      <c r="B231" s="1">
        <v>69</v>
      </c>
      <c r="C231" s="2" t="s">
        <v>276</v>
      </c>
      <c r="D231" s="2" t="s">
        <v>359</v>
      </c>
      <c r="E231" s="2" t="s">
        <v>205</v>
      </c>
      <c r="F231" s="1">
        <v>220814</v>
      </c>
      <c r="G231" s="1" t="s">
        <v>37</v>
      </c>
      <c r="H231" s="1">
        <v>47</v>
      </c>
      <c r="I231" s="1" t="s">
        <v>38</v>
      </c>
      <c r="J231" s="26" t="s">
        <v>351</v>
      </c>
      <c r="K231" s="3">
        <v>0.3333333333333333</v>
      </c>
      <c r="L231" s="4">
        <v>0</v>
      </c>
      <c r="M231" s="4">
        <v>0.06255787037037037</v>
      </c>
      <c r="N231" s="4">
        <v>0.041666666666666664</v>
      </c>
      <c r="O231" s="4">
        <v>0</v>
      </c>
      <c r="P231" s="4">
        <f t="shared" si="13"/>
        <v>0.06255787037037037</v>
      </c>
      <c r="Q231" s="27">
        <f t="shared" si="14"/>
        <v>10.656799259944494</v>
      </c>
      <c r="R231" s="9"/>
      <c r="S231" s="9"/>
      <c r="T231" s="9"/>
      <c r="U231" s="9"/>
      <c r="V231" s="21"/>
      <c r="W231" s="7"/>
      <c r="X231" s="9"/>
    </row>
    <row r="232" spans="1:24" s="25" customFormat="1" ht="14.25">
      <c r="A232" s="1">
        <v>7</v>
      </c>
      <c r="B232" s="1">
        <v>97</v>
      </c>
      <c r="C232" s="2" t="s">
        <v>360</v>
      </c>
      <c r="D232" s="2" t="s">
        <v>361</v>
      </c>
      <c r="E232" s="2" t="s">
        <v>218</v>
      </c>
      <c r="F232" s="1">
        <v>61654</v>
      </c>
      <c r="G232" s="1" t="s">
        <v>37</v>
      </c>
      <c r="H232" s="1">
        <v>47</v>
      </c>
      <c r="I232" s="1" t="s">
        <v>38</v>
      </c>
      <c r="J232" s="26" t="s">
        <v>351</v>
      </c>
      <c r="K232" s="3">
        <v>0.3333333333333333</v>
      </c>
      <c r="L232" s="4">
        <v>0</v>
      </c>
      <c r="M232" s="4">
        <v>0.06549768518518519</v>
      </c>
      <c r="N232" s="4">
        <v>0.041666666666666664</v>
      </c>
      <c r="O232" s="4">
        <v>0</v>
      </c>
      <c r="P232" s="4">
        <f t="shared" si="13"/>
        <v>0.06549768518518519</v>
      </c>
      <c r="Q232" s="27">
        <f t="shared" si="14"/>
        <v>10.178476762678917</v>
      </c>
      <c r="R232" s="9"/>
      <c r="S232" s="9"/>
      <c r="T232" s="9"/>
      <c r="U232" s="9"/>
      <c r="V232" s="21"/>
      <c r="W232" s="7"/>
      <c r="X232" s="9"/>
    </row>
    <row r="233" spans="1:24" s="25" customFormat="1" ht="14.25">
      <c r="A233" s="1">
        <v>8</v>
      </c>
      <c r="B233" s="1">
        <v>95</v>
      </c>
      <c r="C233" s="2" t="s">
        <v>362</v>
      </c>
      <c r="D233" s="2" t="s">
        <v>363</v>
      </c>
      <c r="E233" s="2" t="s">
        <v>69</v>
      </c>
      <c r="F233" s="1">
        <v>140652</v>
      </c>
      <c r="G233" s="1" t="s">
        <v>37</v>
      </c>
      <c r="H233" s="1">
        <v>47</v>
      </c>
      <c r="I233" s="1" t="s">
        <v>38</v>
      </c>
      <c r="J233" s="26" t="s">
        <v>351</v>
      </c>
      <c r="K233" s="3">
        <v>0.3333333333333333</v>
      </c>
      <c r="L233" s="4">
        <v>0</v>
      </c>
      <c r="M233" s="4">
        <v>0.0675</v>
      </c>
      <c r="N233" s="4">
        <v>0.041666666666666664</v>
      </c>
      <c r="O233" s="4">
        <v>0</v>
      </c>
      <c r="P233" s="4">
        <f t="shared" si="13"/>
        <v>0.0675</v>
      </c>
      <c r="Q233" s="27">
        <f t="shared" si="14"/>
        <v>9.876543209876543</v>
      </c>
      <c r="R233" s="2"/>
      <c r="U233" s="9"/>
      <c r="V233" s="21"/>
      <c r="W233" s="7"/>
      <c r="X233" s="9"/>
    </row>
    <row r="234" spans="1:24" s="25" customFormat="1" ht="14.25">
      <c r="A234" s="1">
        <v>9</v>
      </c>
      <c r="B234" s="1">
        <v>78</v>
      </c>
      <c r="C234" s="2" t="s">
        <v>364</v>
      </c>
      <c r="D234" s="2" t="s">
        <v>365</v>
      </c>
      <c r="E234" s="2" t="s">
        <v>94</v>
      </c>
      <c r="F234" s="1">
        <v>204637</v>
      </c>
      <c r="G234" s="1" t="s">
        <v>37</v>
      </c>
      <c r="H234" s="1">
        <v>46</v>
      </c>
      <c r="I234" s="1" t="s">
        <v>38</v>
      </c>
      <c r="J234" s="26" t="s">
        <v>351</v>
      </c>
      <c r="K234" s="3">
        <v>0.3333333333333333</v>
      </c>
      <c r="L234" s="4">
        <v>0</v>
      </c>
      <c r="M234" s="4">
        <v>0.07111111111111111</v>
      </c>
      <c r="N234" s="4">
        <v>0.041666666666666664</v>
      </c>
      <c r="O234" s="4">
        <v>0</v>
      </c>
      <c r="P234" s="4">
        <f t="shared" si="13"/>
        <v>0.07111111111111111</v>
      </c>
      <c r="Q234" s="27">
        <f t="shared" si="14"/>
        <v>9.375</v>
      </c>
      <c r="R234" s="2"/>
      <c r="U234" s="9"/>
      <c r="V234" s="7"/>
      <c r="W234" s="7"/>
      <c r="X234" s="9"/>
    </row>
    <row r="235" spans="1:24" s="25" customFormat="1" ht="14.25">
      <c r="A235" s="1">
        <v>10</v>
      </c>
      <c r="B235" s="1">
        <v>94</v>
      </c>
      <c r="C235" s="2" t="s">
        <v>177</v>
      </c>
      <c r="D235" s="2" t="s">
        <v>366</v>
      </c>
      <c r="E235" s="2" t="s">
        <v>42</v>
      </c>
      <c r="F235" s="1">
        <v>53871</v>
      </c>
      <c r="G235" s="1" t="s">
        <v>37</v>
      </c>
      <c r="H235" s="1">
        <v>45</v>
      </c>
      <c r="I235" s="1" t="s">
        <v>38</v>
      </c>
      <c r="J235" s="26" t="s">
        <v>351</v>
      </c>
      <c r="K235" s="3">
        <v>0.3333333333333333</v>
      </c>
      <c r="L235" s="4">
        <v>0</v>
      </c>
      <c r="M235" s="4">
        <v>0.07326388888888889</v>
      </c>
      <c r="N235" s="4">
        <v>0.041666666666666664</v>
      </c>
      <c r="O235" s="4">
        <v>0</v>
      </c>
      <c r="P235" s="4">
        <f t="shared" si="13"/>
        <v>0.07326388888888889</v>
      </c>
      <c r="Q235" s="27">
        <f t="shared" si="14"/>
        <v>9.09952606635071</v>
      </c>
      <c r="R235" s="2"/>
      <c r="U235" s="9"/>
      <c r="V235" s="7"/>
      <c r="W235" s="7"/>
      <c r="X235" s="9"/>
    </row>
    <row r="236" spans="1:24" s="25" customFormat="1" ht="14.25">
      <c r="A236" s="1">
        <v>11</v>
      </c>
      <c r="B236" s="1">
        <v>367</v>
      </c>
      <c r="C236" s="2" t="s">
        <v>367</v>
      </c>
      <c r="D236" s="2" t="s">
        <v>368</v>
      </c>
      <c r="E236" s="2" t="s">
        <v>275</v>
      </c>
      <c r="F236" s="1">
        <v>143556</v>
      </c>
      <c r="G236" s="1" t="s">
        <v>37</v>
      </c>
      <c r="H236" s="1"/>
      <c r="I236" s="1" t="s">
        <v>38</v>
      </c>
      <c r="J236" s="26" t="s">
        <v>351</v>
      </c>
      <c r="K236" s="3">
        <v>0.3333333333333333</v>
      </c>
      <c r="L236" s="4">
        <v>0</v>
      </c>
      <c r="M236" s="4">
        <v>0.09421296296296296</v>
      </c>
      <c r="N236" s="4">
        <v>0.041666666666666664</v>
      </c>
      <c r="O236" s="4">
        <v>0</v>
      </c>
      <c r="P236" s="4">
        <f t="shared" si="13"/>
        <v>0.09421296296296296</v>
      </c>
      <c r="Q236" s="27">
        <f t="shared" si="14"/>
        <v>7.076167076167076</v>
      </c>
      <c r="R236" s="2"/>
      <c r="U236" s="9"/>
      <c r="V236" s="7"/>
      <c r="W236" s="7"/>
      <c r="X236" s="9"/>
    </row>
    <row r="237" spans="1:24" s="25" customFormat="1" ht="14.25">
      <c r="A237" s="1"/>
      <c r="B237" s="1"/>
      <c r="C237" s="2"/>
      <c r="D237" s="2"/>
      <c r="E237" s="2"/>
      <c r="F237" s="1"/>
      <c r="G237" s="1"/>
      <c r="H237" s="1"/>
      <c r="I237" s="1"/>
      <c r="J237" s="26"/>
      <c r="K237" s="3"/>
      <c r="L237" s="4"/>
      <c r="M237" s="4"/>
      <c r="N237" s="4"/>
      <c r="O237" s="4"/>
      <c r="P237" s="4"/>
      <c r="Q237" s="27"/>
      <c r="R237" s="2"/>
      <c r="U237" s="9"/>
      <c r="V237" s="7"/>
      <c r="W237" s="7"/>
      <c r="X237" s="9"/>
    </row>
    <row r="238" spans="1:23" s="25" customFormat="1" ht="15">
      <c r="A238" s="1"/>
      <c r="B238" s="21" t="s">
        <v>62</v>
      </c>
      <c r="C238" s="2"/>
      <c r="D238" s="2"/>
      <c r="E238" s="2"/>
      <c r="F238" s="1"/>
      <c r="G238" s="1"/>
      <c r="H238" s="1"/>
      <c r="I238" s="1"/>
      <c r="J238" s="26"/>
      <c r="K238" s="3"/>
      <c r="L238" s="4"/>
      <c r="M238" s="4"/>
      <c r="N238" s="4"/>
      <c r="O238" s="4"/>
      <c r="P238" s="4"/>
      <c r="Q238" s="27"/>
      <c r="R238" s="9"/>
      <c r="S238" s="9"/>
      <c r="T238" s="28"/>
      <c r="U238" s="9"/>
      <c r="V238" s="9"/>
      <c r="W238" s="9"/>
    </row>
    <row r="239" spans="1:23" s="25" customFormat="1" ht="15">
      <c r="A239" s="1"/>
      <c r="B239" s="68">
        <v>129</v>
      </c>
      <c r="C239" s="69" t="s">
        <v>369</v>
      </c>
      <c r="D239" s="69" t="s">
        <v>370</v>
      </c>
      <c r="E239" s="69" t="s">
        <v>371</v>
      </c>
      <c r="F239" s="68">
        <v>55245</v>
      </c>
      <c r="G239" s="68" t="s">
        <v>372</v>
      </c>
      <c r="H239" s="68">
        <v>63</v>
      </c>
      <c r="I239" s="68" t="s">
        <v>38</v>
      </c>
      <c r="J239" s="70" t="s">
        <v>373</v>
      </c>
      <c r="K239" s="71">
        <v>0.3333333333333333</v>
      </c>
      <c r="L239" s="72">
        <v>0</v>
      </c>
      <c r="M239" s="72">
        <v>0.05976851851851852</v>
      </c>
      <c r="N239" s="72">
        <v>0.041666666666666664</v>
      </c>
      <c r="O239" s="72">
        <v>0</v>
      </c>
      <c r="P239" s="72">
        <f>(M239+O239)-L239</f>
        <v>0.05976851851851852</v>
      </c>
      <c r="Q239" s="73">
        <f>(N239/P239)*16</f>
        <v>11.15414407436096</v>
      </c>
      <c r="R239" s="9"/>
      <c r="S239" s="9"/>
      <c r="T239" s="28"/>
      <c r="U239" s="9"/>
      <c r="V239" s="9"/>
      <c r="W239" s="9"/>
    </row>
    <row r="240" spans="1:23" s="25" customFormat="1" ht="15">
      <c r="A240" s="1">
        <v>1</v>
      </c>
      <c r="B240" s="1">
        <v>34</v>
      </c>
      <c r="C240" s="2" t="s">
        <v>374</v>
      </c>
      <c r="D240" s="2" t="s">
        <v>375</v>
      </c>
      <c r="E240" s="2" t="s">
        <v>42</v>
      </c>
      <c r="F240" s="1">
        <v>54272</v>
      </c>
      <c r="G240" s="1" t="s">
        <v>37</v>
      </c>
      <c r="H240" s="1">
        <v>60</v>
      </c>
      <c r="I240" s="1" t="s">
        <v>38</v>
      </c>
      <c r="J240" s="26" t="s">
        <v>373</v>
      </c>
      <c r="K240" s="3">
        <v>0.3333333333333333</v>
      </c>
      <c r="L240" s="4">
        <v>0</v>
      </c>
      <c r="M240" s="4">
        <v>0.06679398148148148</v>
      </c>
      <c r="N240" s="4">
        <v>0.041666666666666664</v>
      </c>
      <c r="O240" s="4">
        <v>0</v>
      </c>
      <c r="P240" s="4">
        <f>(M240+O240)-L240</f>
        <v>0.06679398148148148</v>
      </c>
      <c r="Q240" s="27">
        <f>(N240/P240)*16</f>
        <v>9.98093917865188</v>
      </c>
      <c r="R240" s="2"/>
      <c r="S240" s="9"/>
      <c r="T240" s="28"/>
      <c r="U240" s="9"/>
      <c r="V240" s="9"/>
      <c r="W240" s="9"/>
    </row>
    <row r="241" spans="1:23" s="25" customFormat="1" ht="15">
      <c r="A241" s="1">
        <v>2</v>
      </c>
      <c r="B241" s="1">
        <v>134</v>
      </c>
      <c r="C241" s="2" t="s">
        <v>376</v>
      </c>
      <c r="D241" s="2" t="s">
        <v>377</v>
      </c>
      <c r="E241" s="2" t="s">
        <v>378</v>
      </c>
      <c r="F241" s="1">
        <v>127387</v>
      </c>
      <c r="G241" s="1" t="s">
        <v>37</v>
      </c>
      <c r="H241" s="1">
        <v>63</v>
      </c>
      <c r="I241" s="1" t="s">
        <v>38</v>
      </c>
      <c r="J241" s="26" t="s">
        <v>373</v>
      </c>
      <c r="K241" s="3">
        <v>0.3333333333333333</v>
      </c>
      <c r="L241" s="4">
        <v>0</v>
      </c>
      <c r="M241" s="4">
        <v>0.07921296296296297</v>
      </c>
      <c r="N241" s="4">
        <v>0.041666666666666664</v>
      </c>
      <c r="O241" s="4">
        <v>0</v>
      </c>
      <c r="P241" s="4">
        <f>(M241+O241)-L241</f>
        <v>0.07921296296296297</v>
      </c>
      <c r="Q241" s="27">
        <f>(N241/P241)*16</f>
        <v>8.41613091759205</v>
      </c>
      <c r="R241" s="2"/>
      <c r="S241" s="9"/>
      <c r="T241" s="28"/>
      <c r="U241" s="9"/>
      <c r="V241" s="9"/>
      <c r="W241" s="9"/>
    </row>
    <row r="242" spans="1:23" s="25" customFormat="1" ht="15">
      <c r="A242" s="1">
        <v>3</v>
      </c>
      <c r="B242" s="1">
        <v>133</v>
      </c>
      <c r="C242" s="2" t="s">
        <v>379</v>
      </c>
      <c r="D242" s="2" t="s">
        <v>380</v>
      </c>
      <c r="E242" s="2" t="s">
        <v>275</v>
      </c>
      <c r="F242" s="1">
        <v>197547</v>
      </c>
      <c r="G242" s="1" t="s">
        <v>37</v>
      </c>
      <c r="H242" s="1">
        <v>61</v>
      </c>
      <c r="I242" s="1" t="s">
        <v>38</v>
      </c>
      <c r="J242" s="26" t="s">
        <v>373</v>
      </c>
      <c r="K242" s="3">
        <v>0.3333333333333333</v>
      </c>
      <c r="L242" s="4">
        <v>0</v>
      </c>
      <c r="M242" s="4">
        <v>0.07989583333333333</v>
      </c>
      <c r="N242" s="4">
        <v>0.041666666666666664</v>
      </c>
      <c r="O242" s="4">
        <v>0</v>
      </c>
      <c r="P242" s="4">
        <f>(M242+O242)-L242</f>
        <v>0.07989583333333333</v>
      </c>
      <c r="Q242" s="27">
        <f>(N242/P242)*16</f>
        <v>8.34419817470665</v>
      </c>
      <c r="R242" s="2"/>
      <c r="S242" s="9"/>
      <c r="T242" s="28"/>
      <c r="U242" s="9"/>
      <c r="V242" s="9"/>
      <c r="W242" s="9"/>
    </row>
    <row r="243" spans="1:23" s="25" customFormat="1" ht="15">
      <c r="A243" s="1"/>
      <c r="B243" s="1">
        <v>190</v>
      </c>
      <c r="C243" s="2" t="s">
        <v>381</v>
      </c>
      <c r="D243" s="2" t="s">
        <v>382</v>
      </c>
      <c r="E243" s="2" t="s">
        <v>42</v>
      </c>
      <c r="F243" s="1">
        <v>126328</v>
      </c>
      <c r="G243" s="1" t="s">
        <v>37</v>
      </c>
      <c r="H243" s="1"/>
      <c r="I243" s="1" t="s">
        <v>38</v>
      </c>
      <c r="J243" s="26" t="s">
        <v>373</v>
      </c>
      <c r="K243" s="3">
        <v>0.3333333333333333</v>
      </c>
      <c r="L243" s="4">
        <v>0</v>
      </c>
      <c r="M243" s="4" t="s">
        <v>43</v>
      </c>
      <c r="N243" s="4" t="s">
        <v>43</v>
      </c>
      <c r="O243" s="4" t="s">
        <v>43</v>
      </c>
      <c r="P243" s="4" t="s">
        <v>43</v>
      </c>
      <c r="Q243" s="4" t="s">
        <v>43</v>
      </c>
      <c r="R243" s="2"/>
      <c r="S243" s="9"/>
      <c r="T243" s="28"/>
      <c r="U243" s="9"/>
      <c r="V243" s="9"/>
      <c r="W243" s="9"/>
    </row>
    <row r="244" spans="1:23" s="25" customFormat="1" ht="15">
      <c r="A244" s="1"/>
      <c r="B244" s="1"/>
      <c r="C244" s="2"/>
      <c r="D244" s="2"/>
      <c r="E244" s="2"/>
      <c r="F244" s="1"/>
      <c r="G244" s="1"/>
      <c r="H244" s="1"/>
      <c r="I244" s="1"/>
      <c r="J244" s="26"/>
      <c r="K244" s="3"/>
      <c r="L244" s="4"/>
      <c r="M244" s="4"/>
      <c r="N244" s="4"/>
      <c r="O244" s="4"/>
      <c r="P244" s="4"/>
      <c r="Q244" s="4"/>
      <c r="R244" s="2"/>
      <c r="S244" s="9"/>
      <c r="T244" s="28"/>
      <c r="U244" s="9"/>
      <c r="V244" s="9"/>
      <c r="W244" s="9"/>
    </row>
    <row r="245" spans="1:23" s="25" customFormat="1" ht="15">
      <c r="A245" s="1"/>
      <c r="B245" s="21" t="s">
        <v>383</v>
      </c>
      <c r="C245" s="2"/>
      <c r="D245" s="2"/>
      <c r="E245" s="2"/>
      <c r="F245" s="1"/>
      <c r="G245" s="1"/>
      <c r="H245" s="1"/>
      <c r="I245" s="1"/>
      <c r="J245" s="1"/>
      <c r="K245" s="3"/>
      <c r="L245" s="4"/>
      <c r="M245" s="4"/>
      <c r="N245" s="4"/>
      <c r="O245" s="4"/>
      <c r="P245" s="4"/>
      <c r="Q245" s="27"/>
      <c r="R245" s="2"/>
      <c r="S245" s="9"/>
      <c r="T245" s="28"/>
      <c r="U245" s="9"/>
      <c r="V245" s="9"/>
      <c r="W245" s="9"/>
    </row>
    <row r="246" spans="1:23" s="25" customFormat="1" ht="14.25">
      <c r="A246" s="1">
        <v>1</v>
      </c>
      <c r="B246" s="1">
        <v>66</v>
      </c>
      <c r="C246" s="2" t="s">
        <v>384</v>
      </c>
      <c r="D246" s="2" t="s">
        <v>385</v>
      </c>
      <c r="E246" s="2" t="s">
        <v>36</v>
      </c>
      <c r="F246" s="1">
        <v>286186</v>
      </c>
      <c r="G246" s="1" t="s">
        <v>37</v>
      </c>
      <c r="H246" s="1"/>
      <c r="I246" s="1" t="s">
        <v>38</v>
      </c>
      <c r="J246" s="26" t="s">
        <v>386</v>
      </c>
      <c r="K246" s="3">
        <v>0.3333333333333333</v>
      </c>
      <c r="L246" s="4">
        <v>0</v>
      </c>
      <c r="M246" s="4">
        <v>0.07990740740740741</v>
      </c>
      <c r="N246" s="4">
        <v>0.041666666666666664</v>
      </c>
      <c r="O246" s="4">
        <v>0</v>
      </c>
      <c r="P246" s="4">
        <f>(M246+O246)-L246</f>
        <v>0.07990740740740741</v>
      </c>
      <c r="Q246" s="27">
        <f>(N246/P246)*16</f>
        <v>8.342989571263034</v>
      </c>
      <c r="R246" s="9"/>
      <c r="S246" s="9"/>
      <c r="T246" s="9"/>
      <c r="U246" s="9"/>
      <c r="V246" s="9"/>
      <c r="W246" s="9"/>
    </row>
    <row r="247" spans="1:23" s="25" customFormat="1" ht="14.25">
      <c r="A247" s="1">
        <v>2</v>
      </c>
      <c r="B247" s="1">
        <v>147</v>
      </c>
      <c r="C247" s="2" t="s">
        <v>387</v>
      </c>
      <c r="D247" s="2" t="s">
        <v>235</v>
      </c>
      <c r="E247" s="2" t="s">
        <v>215</v>
      </c>
      <c r="F247" s="1">
        <v>170417</v>
      </c>
      <c r="G247" s="1" t="s">
        <v>37</v>
      </c>
      <c r="H247" s="1">
        <v>67</v>
      </c>
      <c r="I247" s="1" t="s">
        <v>38</v>
      </c>
      <c r="J247" s="26" t="s">
        <v>386</v>
      </c>
      <c r="K247" s="3">
        <v>0.3333333333333333</v>
      </c>
      <c r="L247" s="4">
        <v>0</v>
      </c>
      <c r="M247" s="4">
        <v>0.08589120370370369</v>
      </c>
      <c r="N247" s="4">
        <v>0.041666666666666664</v>
      </c>
      <c r="O247" s="4">
        <v>0</v>
      </c>
      <c r="P247" s="4">
        <f>(M247+O247)-L247</f>
        <v>0.08589120370370369</v>
      </c>
      <c r="Q247" s="27">
        <f>(N247/P247)*16</f>
        <v>7.761757175582806</v>
      </c>
      <c r="R247" s="9"/>
      <c r="S247" s="9"/>
      <c r="T247" s="9"/>
      <c r="U247" s="9"/>
      <c r="V247" s="9"/>
      <c r="W247" s="9"/>
    </row>
    <row r="248" spans="1:23" s="25" customFormat="1" ht="15">
      <c r="A248" s="1">
        <v>3</v>
      </c>
      <c r="B248" s="1">
        <v>148</v>
      </c>
      <c r="C248" s="2" t="s">
        <v>388</v>
      </c>
      <c r="D248" s="2" t="s">
        <v>389</v>
      </c>
      <c r="E248" s="2" t="s">
        <v>36</v>
      </c>
      <c r="F248" s="1">
        <v>181079</v>
      </c>
      <c r="G248" s="1" t="s">
        <v>37</v>
      </c>
      <c r="H248" s="1">
        <v>68</v>
      </c>
      <c r="I248" s="1" t="s">
        <v>38</v>
      </c>
      <c r="J248" s="26" t="s">
        <v>386</v>
      </c>
      <c r="K248" s="3">
        <v>0.3333333333333333</v>
      </c>
      <c r="L248" s="4">
        <v>0</v>
      </c>
      <c r="M248" s="4">
        <v>0.09020833333333333</v>
      </c>
      <c r="N248" s="4">
        <v>0.041666666666666664</v>
      </c>
      <c r="O248" s="4">
        <v>0</v>
      </c>
      <c r="P248" s="4">
        <f>(M248+O248)-L248</f>
        <v>0.09020833333333333</v>
      </c>
      <c r="Q248" s="27">
        <f>(N248/P248)*16</f>
        <v>7.390300230946882</v>
      </c>
      <c r="R248" s="2"/>
      <c r="S248" s="9"/>
      <c r="T248" s="28"/>
      <c r="U248" s="9"/>
      <c r="V248" s="9"/>
      <c r="W248" s="9"/>
    </row>
    <row r="249" spans="1:23" s="25" customFormat="1" ht="15">
      <c r="A249" s="1"/>
      <c r="B249" s="1"/>
      <c r="C249" s="2"/>
      <c r="D249" s="2"/>
      <c r="E249" s="2"/>
      <c r="F249" s="1"/>
      <c r="G249" s="1"/>
      <c r="H249" s="1"/>
      <c r="I249" s="1"/>
      <c r="J249" s="26"/>
      <c r="K249" s="3"/>
      <c r="L249" s="4"/>
      <c r="M249" s="4"/>
      <c r="N249" s="4"/>
      <c r="O249" s="4"/>
      <c r="P249" s="4"/>
      <c r="Q249" s="27"/>
      <c r="R249" s="2"/>
      <c r="S249" s="9"/>
      <c r="T249" s="28"/>
      <c r="U249" s="9"/>
      <c r="V249" s="9"/>
      <c r="W249" s="9"/>
    </row>
    <row r="250" spans="1:23" s="17" customFormat="1" ht="23.25">
      <c r="A250" s="77" t="s">
        <v>73</v>
      </c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18"/>
      <c r="T250" s="18"/>
      <c r="U250" s="18"/>
      <c r="V250" s="18"/>
      <c r="W250" s="18"/>
    </row>
    <row r="251" spans="1:24" ht="25.5">
      <c r="A251" s="20" t="s">
        <v>16</v>
      </c>
      <c r="B251" s="21" t="s">
        <v>17</v>
      </c>
      <c r="C251" s="21" t="s">
        <v>18</v>
      </c>
      <c r="D251" s="21" t="s">
        <v>19</v>
      </c>
      <c r="E251" s="21" t="s">
        <v>20</v>
      </c>
      <c r="F251" s="19" t="s">
        <v>21</v>
      </c>
      <c r="G251" s="19" t="s">
        <v>22</v>
      </c>
      <c r="H251" s="19" t="s">
        <v>23</v>
      </c>
      <c r="I251" s="19" t="s">
        <v>24</v>
      </c>
      <c r="J251" s="19" t="s">
        <v>25</v>
      </c>
      <c r="K251" s="3" t="s">
        <v>26</v>
      </c>
      <c r="L251" s="4" t="s">
        <v>27</v>
      </c>
      <c r="M251" s="23" t="s">
        <v>28</v>
      </c>
      <c r="N251" s="4" t="s">
        <v>29</v>
      </c>
      <c r="O251" s="22" t="s">
        <v>30</v>
      </c>
      <c r="P251" s="22" t="s">
        <v>31</v>
      </c>
      <c r="Q251" s="24" t="s">
        <v>32</v>
      </c>
      <c r="S251" s="9"/>
      <c r="U251" s="9"/>
      <c r="V251" s="9"/>
      <c r="W251" s="9"/>
      <c r="X251" s="25"/>
    </row>
    <row r="252" spans="1:23" s="25" customFormat="1" ht="15">
      <c r="A252" s="1"/>
      <c r="B252" s="21" t="s">
        <v>390</v>
      </c>
      <c r="C252" s="2"/>
      <c r="D252" s="2"/>
      <c r="E252" s="2"/>
      <c r="F252" s="1"/>
      <c r="G252" s="1"/>
      <c r="H252" s="1"/>
      <c r="I252" s="1"/>
      <c r="J252" s="26"/>
      <c r="K252" s="3"/>
      <c r="L252" s="4"/>
      <c r="M252" s="4"/>
      <c r="N252" s="4"/>
      <c r="O252" s="4"/>
      <c r="P252" s="4"/>
      <c r="Q252" s="27"/>
      <c r="R252" s="2"/>
      <c r="S252" s="9"/>
      <c r="T252" s="28"/>
      <c r="U252" s="9"/>
      <c r="V252" s="9"/>
      <c r="W252" s="9"/>
    </row>
    <row r="253" spans="1:23" s="25" customFormat="1" ht="14.25">
      <c r="A253" s="1">
        <v>1</v>
      </c>
      <c r="B253" s="1">
        <v>25</v>
      </c>
      <c r="C253" s="2" t="s">
        <v>391</v>
      </c>
      <c r="D253" s="2" t="s">
        <v>392</v>
      </c>
      <c r="E253" s="2"/>
      <c r="F253" s="1">
        <v>45432</v>
      </c>
      <c r="G253" s="1" t="s">
        <v>37</v>
      </c>
      <c r="H253" s="1">
        <v>70</v>
      </c>
      <c r="I253" s="1" t="s">
        <v>38</v>
      </c>
      <c r="J253" s="26" t="s">
        <v>393</v>
      </c>
      <c r="K253" s="3">
        <v>0.3333333333333333</v>
      </c>
      <c r="L253" s="4">
        <v>0</v>
      </c>
      <c r="M253" s="4">
        <v>0.07086805555555555</v>
      </c>
      <c r="N253" s="4">
        <v>0.041666666666666664</v>
      </c>
      <c r="O253" s="4">
        <v>0</v>
      </c>
      <c r="P253" s="4">
        <f>(M253+O253)-L253</f>
        <v>0.07086805555555555</v>
      </c>
      <c r="Q253" s="27">
        <f>(N253/P253)*16</f>
        <v>9.407153356197943</v>
      </c>
      <c r="R253" s="9"/>
      <c r="S253" s="9"/>
      <c r="T253" s="9"/>
      <c r="U253" s="9"/>
      <c r="V253" s="9"/>
      <c r="W253" s="9"/>
    </row>
    <row r="254" spans="1:24" s="25" customFormat="1" ht="14.25">
      <c r="A254" s="1"/>
      <c r="B254" s="21" t="s">
        <v>394</v>
      </c>
      <c r="C254" s="2"/>
      <c r="D254" s="2"/>
      <c r="E254" s="2"/>
      <c r="F254" s="1"/>
      <c r="G254" s="1"/>
      <c r="H254" s="1"/>
      <c r="I254" s="1"/>
      <c r="J254" s="26"/>
      <c r="K254" s="3"/>
      <c r="L254" s="4"/>
      <c r="M254" s="4"/>
      <c r="N254" s="4"/>
      <c r="O254" s="4"/>
      <c r="P254" s="4"/>
      <c r="Q254" s="27"/>
      <c r="R254" s="9"/>
      <c r="S254" s="9"/>
      <c r="T254" s="9"/>
      <c r="U254" s="9"/>
      <c r="V254" s="7"/>
      <c r="W254" s="7"/>
      <c r="X254" s="9"/>
    </row>
    <row r="255" spans="1:24" s="25" customFormat="1" ht="14.25">
      <c r="A255" s="1">
        <v>1</v>
      </c>
      <c r="B255" s="1">
        <v>29</v>
      </c>
      <c r="C255" s="2" t="s">
        <v>387</v>
      </c>
      <c r="D255" s="2" t="s">
        <v>395</v>
      </c>
      <c r="E255" s="2" t="s">
        <v>104</v>
      </c>
      <c r="F255" s="1">
        <v>60666</v>
      </c>
      <c r="G255" s="1" t="s">
        <v>37</v>
      </c>
      <c r="H255" s="1">
        <v>51</v>
      </c>
      <c r="I255" s="1" t="s">
        <v>38</v>
      </c>
      <c r="J255" s="26" t="s">
        <v>396</v>
      </c>
      <c r="K255" s="3">
        <v>0.3333333333333333</v>
      </c>
      <c r="L255" s="4">
        <v>0</v>
      </c>
      <c r="M255" s="4">
        <v>0.06024305555555556</v>
      </c>
      <c r="N255" s="4">
        <v>0.041666666666666664</v>
      </c>
      <c r="O255" s="4">
        <v>0</v>
      </c>
      <c r="P255" s="4">
        <f aca="true" t="shared" si="15" ref="P255:P266">(M255+O255)-L255</f>
        <v>0.06024305555555556</v>
      </c>
      <c r="Q255" s="27">
        <f aca="true" t="shared" si="16" ref="Q255:Q266">(N255/P255)*16</f>
        <v>11.066282420749278</v>
      </c>
      <c r="R255" s="9"/>
      <c r="S255" s="9"/>
      <c r="T255" s="9"/>
      <c r="U255" s="9"/>
      <c r="V255" s="7"/>
      <c r="W255" s="7"/>
      <c r="X255" s="9"/>
    </row>
    <row r="256" spans="1:24" s="25" customFormat="1" ht="14.25">
      <c r="A256" s="1">
        <v>2</v>
      </c>
      <c r="B256" s="1">
        <v>218</v>
      </c>
      <c r="C256" s="2" t="s">
        <v>241</v>
      </c>
      <c r="D256" s="2" t="s">
        <v>397</v>
      </c>
      <c r="E256" s="2" t="s">
        <v>36</v>
      </c>
      <c r="F256" s="1">
        <v>129819</v>
      </c>
      <c r="G256" s="1" t="s">
        <v>37</v>
      </c>
      <c r="H256" s="1">
        <v>50</v>
      </c>
      <c r="I256" s="1" t="s">
        <v>38</v>
      </c>
      <c r="J256" s="26" t="s">
        <v>396</v>
      </c>
      <c r="K256" s="3">
        <v>0.3333333333333333</v>
      </c>
      <c r="L256" s="4">
        <v>0</v>
      </c>
      <c r="M256" s="4">
        <v>0.06077546296296296</v>
      </c>
      <c r="N256" s="4">
        <v>0.041666666666666664</v>
      </c>
      <c r="O256" s="4">
        <v>0</v>
      </c>
      <c r="P256" s="4">
        <f t="shared" si="15"/>
        <v>0.06077546296296296</v>
      </c>
      <c r="Q256" s="27">
        <f t="shared" si="16"/>
        <v>10.969339173490763</v>
      </c>
      <c r="R256" s="9"/>
      <c r="S256" s="9"/>
      <c r="T256" s="9"/>
      <c r="U256" s="9"/>
      <c r="V256" s="7"/>
      <c r="W256" s="7"/>
      <c r="X256" s="9"/>
    </row>
    <row r="257" spans="1:24" s="25" customFormat="1" ht="14.25">
      <c r="A257" s="1">
        <v>3</v>
      </c>
      <c r="B257" s="1">
        <v>208</v>
      </c>
      <c r="C257" s="2" t="s">
        <v>398</v>
      </c>
      <c r="D257" s="2" t="s">
        <v>399</v>
      </c>
      <c r="E257" s="2" t="s">
        <v>400</v>
      </c>
      <c r="F257" s="1">
        <v>265129</v>
      </c>
      <c r="G257" s="1" t="s">
        <v>37</v>
      </c>
      <c r="H257" s="1">
        <v>51</v>
      </c>
      <c r="I257" s="1" t="s">
        <v>38</v>
      </c>
      <c r="J257" s="26" t="s">
        <v>396</v>
      </c>
      <c r="K257" s="3">
        <v>0.3333333333333333</v>
      </c>
      <c r="L257" s="4">
        <v>0</v>
      </c>
      <c r="M257" s="4">
        <v>0.061620370370370374</v>
      </c>
      <c r="N257" s="4">
        <v>0.041666666666666664</v>
      </c>
      <c r="O257" s="4">
        <v>0</v>
      </c>
      <c r="P257" s="4">
        <f t="shared" si="15"/>
        <v>0.061620370370370374</v>
      </c>
      <c r="Q257" s="27">
        <f t="shared" si="16"/>
        <v>10.81893313298272</v>
      </c>
      <c r="R257" s="9"/>
      <c r="S257" s="9"/>
      <c r="T257" s="9"/>
      <c r="U257" s="9"/>
      <c r="V257" s="7"/>
      <c r="W257" s="7"/>
      <c r="X257" s="9"/>
    </row>
    <row r="258" spans="1:24" s="25" customFormat="1" ht="14.25">
      <c r="A258" s="1">
        <v>4</v>
      </c>
      <c r="B258" s="1">
        <v>213</v>
      </c>
      <c r="C258" s="2" t="s">
        <v>312</v>
      </c>
      <c r="D258" s="2" t="s">
        <v>401</v>
      </c>
      <c r="E258" s="2" t="s">
        <v>69</v>
      </c>
      <c r="F258" s="1">
        <v>155879</v>
      </c>
      <c r="G258" s="1" t="s">
        <v>37</v>
      </c>
      <c r="H258" s="1">
        <v>50</v>
      </c>
      <c r="I258" s="1" t="s">
        <v>38</v>
      </c>
      <c r="J258" s="26" t="s">
        <v>396</v>
      </c>
      <c r="K258" s="3">
        <v>0.3333333333333333</v>
      </c>
      <c r="L258" s="4">
        <v>0</v>
      </c>
      <c r="M258" s="4">
        <v>0.06496527777777777</v>
      </c>
      <c r="N258" s="4">
        <v>0.041666666666666664</v>
      </c>
      <c r="O258" s="4">
        <v>0</v>
      </c>
      <c r="P258" s="4">
        <f t="shared" si="15"/>
        <v>0.06496527777777777</v>
      </c>
      <c r="Q258" s="27">
        <f t="shared" si="16"/>
        <v>10.2618920363442</v>
      </c>
      <c r="R258" s="9"/>
      <c r="S258" s="9"/>
      <c r="T258" s="9"/>
      <c r="U258" s="9"/>
      <c r="V258" s="7"/>
      <c r="W258" s="7"/>
      <c r="X258" s="9"/>
    </row>
    <row r="259" spans="1:24" s="25" customFormat="1" ht="14.25">
      <c r="A259" s="1">
        <v>5</v>
      </c>
      <c r="B259" s="1">
        <v>76</v>
      </c>
      <c r="C259" s="2" t="s">
        <v>381</v>
      </c>
      <c r="D259" s="2" t="s">
        <v>402</v>
      </c>
      <c r="E259" s="2" t="s">
        <v>218</v>
      </c>
      <c r="F259" s="1">
        <v>126818</v>
      </c>
      <c r="G259" s="1" t="s">
        <v>37</v>
      </c>
      <c r="H259" s="1"/>
      <c r="I259" s="1" t="s">
        <v>38</v>
      </c>
      <c r="J259" s="26" t="s">
        <v>396</v>
      </c>
      <c r="K259" s="3">
        <v>0.3333333333333333</v>
      </c>
      <c r="L259" s="4">
        <v>0</v>
      </c>
      <c r="M259" s="4">
        <v>0.06546296296296296</v>
      </c>
      <c r="N259" s="4">
        <v>0.041666666666666664</v>
      </c>
      <c r="O259" s="4">
        <v>0</v>
      </c>
      <c r="P259" s="4">
        <f t="shared" si="15"/>
        <v>0.06546296296296296</v>
      </c>
      <c r="Q259" s="27">
        <f t="shared" si="16"/>
        <v>10.183875530410184</v>
      </c>
      <c r="R259" s="9"/>
      <c r="S259" s="9"/>
      <c r="T259" s="9"/>
      <c r="U259" s="9"/>
      <c r="V259" s="7"/>
      <c r="W259" s="7"/>
      <c r="X259" s="9"/>
    </row>
    <row r="260" spans="1:24" s="25" customFormat="1" ht="14.25">
      <c r="A260" s="1">
        <v>6</v>
      </c>
      <c r="B260" s="1">
        <v>214</v>
      </c>
      <c r="C260" s="2" t="s">
        <v>307</v>
      </c>
      <c r="D260" s="2" t="s">
        <v>403</v>
      </c>
      <c r="E260" s="2" t="s">
        <v>173</v>
      </c>
      <c r="F260" s="1">
        <v>188528</v>
      </c>
      <c r="G260" s="1" t="s">
        <v>37</v>
      </c>
      <c r="H260" s="1">
        <v>51</v>
      </c>
      <c r="I260" s="1" t="s">
        <v>38</v>
      </c>
      <c r="J260" s="26" t="s">
        <v>396</v>
      </c>
      <c r="K260" s="3">
        <v>0.3333333333333333</v>
      </c>
      <c r="L260" s="4">
        <v>0</v>
      </c>
      <c r="M260" s="4">
        <v>0.06552083333333333</v>
      </c>
      <c r="N260" s="4">
        <v>0.041666666666666664</v>
      </c>
      <c r="O260" s="4">
        <v>0</v>
      </c>
      <c r="P260" s="4">
        <f t="shared" si="15"/>
        <v>0.06552083333333333</v>
      </c>
      <c r="Q260" s="27">
        <f t="shared" si="16"/>
        <v>10.174880763116057</v>
      </c>
      <c r="R260" s="2"/>
      <c r="U260" s="9"/>
      <c r="V260" s="7"/>
      <c r="W260" s="7"/>
      <c r="X260" s="9"/>
    </row>
    <row r="261" spans="1:24" s="25" customFormat="1" ht="15">
      <c r="A261" s="1">
        <v>7</v>
      </c>
      <c r="B261" s="1">
        <v>217</v>
      </c>
      <c r="C261" s="2" t="s">
        <v>228</v>
      </c>
      <c r="D261" s="2" t="s">
        <v>98</v>
      </c>
      <c r="E261" s="2" t="s">
        <v>69</v>
      </c>
      <c r="F261" s="1">
        <v>65059</v>
      </c>
      <c r="G261" s="1" t="s">
        <v>37</v>
      </c>
      <c r="H261" s="1">
        <v>54</v>
      </c>
      <c r="I261" s="1" t="s">
        <v>38</v>
      </c>
      <c r="J261" s="26" t="s">
        <v>396</v>
      </c>
      <c r="K261" s="3">
        <v>0.3333333333333333</v>
      </c>
      <c r="L261" s="4">
        <v>0</v>
      </c>
      <c r="M261" s="4">
        <v>0.06608796296296296</v>
      </c>
      <c r="N261" s="4">
        <v>0.041666666666666664</v>
      </c>
      <c r="O261" s="4">
        <v>0</v>
      </c>
      <c r="P261" s="4">
        <f t="shared" si="15"/>
        <v>0.06608796296296296</v>
      </c>
      <c r="Q261" s="27">
        <f t="shared" si="16"/>
        <v>10.087565674255691</v>
      </c>
      <c r="R261" s="2"/>
      <c r="T261" s="28"/>
      <c r="U261" s="9"/>
      <c r="V261" s="7"/>
      <c r="W261" s="7"/>
      <c r="X261" s="9"/>
    </row>
    <row r="262" spans="1:24" s="25" customFormat="1" ht="14.25">
      <c r="A262" s="1">
        <v>8</v>
      </c>
      <c r="B262" s="1">
        <v>215</v>
      </c>
      <c r="C262" s="2" t="s">
        <v>404</v>
      </c>
      <c r="D262" s="2" t="s">
        <v>119</v>
      </c>
      <c r="E262" s="2" t="s">
        <v>173</v>
      </c>
      <c r="F262" s="1">
        <v>77005</v>
      </c>
      <c r="G262" s="1" t="s">
        <v>37</v>
      </c>
      <c r="H262" s="1">
        <v>53</v>
      </c>
      <c r="I262" s="1" t="s">
        <v>38</v>
      </c>
      <c r="J262" s="26" t="s">
        <v>396</v>
      </c>
      <c r="K262" s="3">
        <v>0.3333333333333333</v>
      </c>
      <c r="L262" s="4">
        <v>0</v>
      </c>
      <c r="M262" s="4">
        <v>0.0711574074074074</v>
      </c>
      <c r="N262" s="4">
        <v>0.041666666666666664</v>
      </c>
      <c r="O262" s="4">
        <v>0</v>
      </c>
      <c r="P262" s="4">
        <f t="shared" si="15"/>
        <v>0.0711574074074074</v>
      </c>
      <c r="Q262" s="27">
        <f t="shared" si="16"/>
        <v>9.36890045543266</v>
      </c>
      <c r="R262" s="51"/>
      <c r="U262" s="9"/>
      <c r="V262" s="7"/>
      <c r="W262" s="7"/>
      <c r="X262" s="9"/>
    </row>
    <row r="263" spans="1:24" s="25" customFormat="1" ht="14.25">
      <c r="A263" s="1">
        <v>9</v>
      </c>
      <c r="B263" s="1">
        <v>205</v>
      </c>
      <c r="C263" s="2" t="s">
        <v>177</v>
      </c>
      <c r="D263" s="2" t="s">
        <v>405</v>
      </c>
      <c r="E263" s="2" t="s">
        <v>69</v>
      </c>
      <c r="F263" s="1">
        <v>125651</v>
      </c>
      <c r="G263" s="1" t="s">
        <v>37</v>
      </c>
      <c r="H263" s="1">
        <v>53</v>
      </c>
      <c r="I263" s="1" t="s">
        <v>38</v>
      </c>
      <c r="J263" s="26" t="s">
        <v>396</v>
      </c>
      <c r="K263" s="3">
        <v>0.3333333333333333</v>
      </c>
      <c r="L263" s="4">
        <v>0</v>
      </c>
      <c r="M263" s="4">
        <v>0.07162037037037038</v>
      </c>
      <c r="N263" s="4">
        <v>0.041666666666666664</v>
      </c>
      <c r="O263" s="4">
        <v>0</v>
      </c>
      <c r="P263" s="4">
        <f t="shared" si="15"/>
        <v>0.07162037037037038</v>
      </c>
      <c r="Q263" s="27">
        <f t="shared" si="16"/>
        <v>9.308338720103425</v>
      </c>
      <c r="R263" s="51"/>
      <c r="U263" s="9"/>
      <c r="V263" s="7"/>
      <c r="W263" s="7"/>
      <c r="X263" s="9"/>
    </row>
    <row r="264" spans="1:24" s="25" customFormat="1" ht="14.25">
      <c r="A264" s="1">
        <v>10</v>
      </c>
      <c r="B264" s="1">
        <v>219</v>
      </c>
      <c r="C264" s="2" t="s">
        <v>398</v>
      </c>
      <c r="D264" s="2" t="s">
        <v>406</v>
      </c>
      <c r="E264" s="2"/>
      <c r="F264" s="74">
        <v>65527</v>
      </c>
      <c r="G264" s="1" t="s">
        <v>37</v>
      </c>
      <c r="H264" s="1">
        <v>50</v>
      </c>
      <c r="I264" s="1" t="s">
        <v>38</v>
      </c>
      <c r="J264" s="26" t="s">
        <v>396</v>
      </c>
      <c r="K264" s="3">
        <v>0.3333333333333333</v>
      </c>
      <c r="L264" s="4">
        <v>0</v>
      </c>
      <c r="M264" s="4">
        <v>0.07248842592592593</v>
      </c>
      <c r="N264" s="4">
        <v>0.041666666666666664</v>
      </c>
      <c r="O264" s="4">
        <v>0</v>
      </c>
      <c r="P264" s="4">
        <f t="shared" si="15"/>
        <v>0.07248842592592593</v>
      </c>
      <c r="Q264" s="27">
        <f t="shared" si="16"/>
        <v>9.19687050934057</v>
      </c>
      <c r="R264" s="51"/>
      <c r="U264" s="9"/>
      <c r="V264" s="7"/>
      <c r="W264" s="7"/>
      <c r="X264" s="9"/>
    </row>
    <row r="265" spans="1:24" s="25" customFormat="1" ht="14.25">
      <c r="A265" s="1">
        <v>11</v>
      </c>
      <c r="B265" s="1">
        <v>210</v>
      </c>
      <c r="C265" s="2" t="s">
        <v>322</v>
      </c>
      <c r="D265" s="2" t="s">
        <v>407</v>
      </c>
      <c r="E265" s="2" t="s">
        <v>275</v>
      </c>
      <c r="F265" s="1">
        <v>104863</v>
      </c>
      <c r="G265" s="1" t="s">
        <v>37</v>
      </c>
      <c r="H265" s="1">
        <v>49</v>
      </c>
      <c r="I265" s="1" t="s">
        <v>38</v>
      </c>
      <c r="J265" s="26" t="s">
        <v>396</v>
      </c>
      <c r="K265" s="3">
        <v>0.3333333333333333</v>
      </c>
      <c r="L265" s="4">
        <v>0</v>
      </c>
      <c r="M265" s="4">
        <v>0.07434027777777778</v>
      </c>
      <c r="N265" s="4">
        <v>0.041666666666666664</v>
      </c>
      <c r="O265" s="4">
        <v>0</v>
      </c>
      <c r="P265" s="4">
        <f t="shared" si="15"/>
        <v>0.07434027777777778</v>
      </c>
      <c r="Q265" s="27">
        <f t="shared" si="16"/>
        <v>8.967772069126575</v>
      </c>
      <c r="R265" s="51"/>
      <c r="U265" s="9"/>
      <c r="V265" s="7"/>
      <c r="W265" s="7"/>
      <c r="X265" s="9"/>
    </row>
    <row r="266" spans="1:24" s="25" customFormat="1" ht="14.25">
      <c r="A266" s="1">
        <v>12</v>
      </c>
      <c r="B266" s="1">
        <v>209</v>
      </c>
      <c r="C266" s="2" t="s">
        <v>408</v>
      </c>
      <c r="D266" s="2" t="s">
        <v>409</v>
      </c>
      <c r="E266" s="2" t="s">
        <v>410</v>
      </c>
      <c r="F266" s="1">
        <v>190635</v>
      </c>
      <c r="G266" s="1" t="s">
        <v>37</v>
      </c>
      <c r="H266" s="1">
        <v>52</v>
      </c>
      <c r="I266" s="1" t="s">
        <v>38</v>
      </c>
      <c r="J266" s="26" t="s">
        <v>396</v>
      </c>
      <c r="K266" s="3">
        <v>0.3333333333333333</v>
      </c>
      <c r="L266" s="4">
        <v>0</v>
      </c>
      <c r="M266" s="4">
        <v>0.07626157407407408</v>
      </c>
      <c r="N266" s="4">
        <v>0.041666666666666664</v>
      </c>
      <c r="O266" s="4">
        <v>0</v>
      </c>
      <c r="P266" s="4">
        <f t="shared" si="15"/>
        <v>0.07626157407407408</v>
      </c>
      <c r="Q266" s="27">
        <f t="shared" si="16"/>
        <v>8.741842464713915</v>
      </c>
      <c r="R266" s="9"/>
      <c r="S266" s="9"/>
      <c r="T266" s="9"/>
      <c r="U266" s="9"/>
      <c r="V266" s="7"/>
      <c r="W266" s="7"/>
      <c r="X266" s="9"/>
    </row>
    <row r="267" spans="1:24" s="25" customFormat="1" ht="14.25">
      <c r="A267" s="1"/>
      <c r="B267" s="1">
        <v>216</v>
      </c>
      <c r="C267" s="2" t="s">
        <v>411</v>
      </c>
      <c r="D267" s="2" t="s">
        <v>98</v>
      </c>
      <c r="E267" s="2" t="s">
        <v>42</v>
      </c>
      <c r="F267" s="1">
        <v>56097</v>
      </c>
      <c r="G267" s="1" t="s">
        <v>37</v>
      </c>
      <c r="H267" s="1">
        <v>50</v>
      </c>
      <c r="I267" s="1" t="s">
        <v>38</v>
      </c>
      <c r="J267" s="26" t="s">
        <v>396</v>
      </c>
      <c r="K267" s="3">
        <v>0.3333333333333333</v>
      </c>
      <c r="L267" s="4">
        <v>0</v>
      </c>
      <c r="M267" s="4" t="s">
        <v>43</v>
      </c>
      <c r="N267" s="4" t="s">
        <v>43</v>
      </c>
      <c r="O267" s="4" t="s">
        <v>43</v>
      </c>
      <c r="P267" s="4" t="s">
        <v>43</v>
      </c>
      <c r="Q267" s="4" t="s">
        <v>43</v>
      </c>
      <c r="R267" s="9"/>
      <c r="S267" s="9"/>
      <c r="T267" s="9"/>
      <c r="U267" s="9"/>
      <c r="V267" s="7"/>
      <c r="W267" s="7"/>
      <c r="X267" s="9"/>
    </row>
    <row r="268" spans="1:24" s="25" customFormat="1" ht="14.25">
      <c r="A268" s="1"/>
      <c r="B268" s="1"/>
      <c r="C268" s="2"/>
      <c r="D268" s="2"/>
      <c r="E268" s="2"/>
      <c r="F268" s="1"/>
      <c r="G268" s="1"/>
      <c r="H268" s="1"/>
      <c r="I268" s="1"/>
      <c r="J268" s="26"/>
      <c r="K268" s="3"/>
      <c r="L268" s="4"/>
      <c r="M268" s="4"/>
      <c r="N268" s="4"/>
      <c r="O268" s="4"/>
      <c r="P268" s="4"/>
      <c r="Q268" s="27"/>
      <c r="R268" s="9"/>
      <c r="S268" s="9"/>
      <c r="T268" s="9"/>
      <c r="U268" s="9"/>
      <c r="V268" s="7"/>
      <c r="W268" s="7"/>
      <c r="X268" s="9"/>
    </row>
    <row r="269" spans="1:24" s="25" customFormat="1" ht="15">
      <c r="A269" s="1"/>
      <c r="B269" s="21" t="s">
        <v>412</v>
      </c>
      <c r="C269" s="2"/>
      <c r="D269" s="2"/>
      <c r="E269" s="2"/>
      <c r="F269" s="1"/>
      <c r="G269" s="1"/>
      <c r="H269" s="1"/>
      <c r="I269" s="1"/>
      <c r="J269" s="26"/>
      <c r="K269" s="3"/>
      <c r="L269" s="4"/>
      <c r="M269" s="4"/>
      <c r="N269" s="4"/>
      <c r="O269" s="4"/>
      <c r="P269" s="4"/>
      <c r="Q269" s="27"/>
      <c r="R269" s="2"/>
      <c r="S269" s="9"/>
      <c r="T269" s="28"/>
      <c r="U269" s="9"/>
      <c r="V269" s="7"/>
      <c r="W269" s="7"/>
      <c r="X269" s="9"/>
    </row>
    <row r="270" spans="1:24" s="25" customFormat="1" ht="15">
      <c r="A270" s="1">
        <v>1</v>
      </c>
      <c r="B270" s="1">
        <v>112</v>
      </c>
      <c r="C270" s="2" t="s">
        <v>317</v>
      </c>
      <c r="D270" s="2" t="s">
        <v>413</v>
      </c>
      <c r="E270" s="2" t="s">
        <v>36</v>
      </c>
      <c r="F270" s="1">
        <v>47552</v>
      </c>
      <c r="G270" s="1" t="s">
        <v>37</v>
      </c>
      <c r="H270" s="1">
        <v>54</v>
      </c>
      <c r="I270" s="1" t="s">
        <v>38</v>
      </c>
      <c r="J270" s="26" t="s">
        <v>414</v>
      </c>
      <c r="K270" s="3">
        <v>0.3333333333333333</v>
      </c>
      <c r="L270" s="4">
        <v>0</v>
      </c>
      <c r="M270" s="4">
        <v>0.06262731481481482</v>
      </c>
      <c r="N270" s="4">
        <v>0.041666666666666664</v>
      </c>
      <c r="O270" s="4">
        <v>0</v>
      </c>
      <c r="P270" s="4">
        <f>(M270+O270)-L270</f>
        <v>0.06262731481481482</v>
      </c>
      <c r="Q270" s="27">
        <f>(N270/P270)*16</f>
        <v>10.644982443171317</v>
      </c>
      <c r="R270" s="2"/>
      <c r="S270" s="9"/>
      <c r="T270" s="28"/>
      <c r="U270" s="9"/>
      <c r="V270" s="7"/>
      <c r="W270" s="7"/>
      <c r="X270" s="9"/>
    </row>
    <row r="271" spans="1:24" s="25" customFormat="1" ht="15">
      <c r="A271" s="1">
        <v>2</v>
      </c>
      <c r="B271" s="1">
        <v>116</v>
      </c>
      <c r="C271" s="2" t="s">
        <v>415</v>
      </c>
      <c r="D271" s="2" t="s">
        <v>416</v>
      </c>
      <c r="E271" s="2" t="s">
        <v>275</v>
      </c>
      <c r="F271" s="1">
        <v>113000</v>
      </c>
      <c r="G271" s="1" t="s">
        <v>37</v>
      </c>
      <c r="H271" s="1">
        <v>56</v>
      </c>
      <c r="I271" s="1" t="s">
        <v>38</v>
      </c>
      <c r="J271" s="26" t="s">
        <v>414</v>
      </c>
      <c r="K271" s="3">
        <v>0.3333333333333333</v>
      </c>
      <c r="L271" s="4">
        <v>0</v>
      </c>
      <c r="M271" s="4">
        <v>0.0741898148148148</v>
      </c>
      <c r="N271" s="4">
        <v>0.041666666666666664</v>
      </c>
      <c r="O271" s="4">
        <v>0</v>
      </c>
      <c r="P271" s="4">
        <f>(M271+O271)-L271</f>
        <v>0.0741898148148148</v>
      </c>
      <c r="Q271" s="27">
        <f>(N271/P271)*16</f>
        <v>8.985959438377536</v>
      </c>
      <c r="R271" s="2"/>
      <c r="S271" s="9"/>
      <c r="T271" s="28"/>
      <c r="U271" s="9"/>
      <c r="V271" s="7"/>
      <c r="W271" s="7"/>
      <c r="X271" s="9"/>
    </row>
    <row r="272" spans="1:24" s="25" customFormat="1" ht="15">
      <c r="A272" s="1">
        <v>3</v>
      </c>
      <c r="B272" s="1">
        <v>114</v>
      </c>
      <c r="C272" s="2" t="s">
        <v>317</v>
      </c>
      <c r="D272" s="2" t="s">
        <v>417</v>
      </c>
      <c r="E272" s="2" t="s">
        <v>418</v>
      </c>
      <c r="F272" s="1">
        <v>138136</v>
      </c>
      <c r="G272" s="1" t="s">
        <v>37</v>
      </c>
      <c r="H272" s="1">
        <v>55</v>
      </c>
      <c r="I272" s="1" t="s">
        <v>38</v>
      </c>
      <c r="J272" s="26" t="s">
        <v>414</v>
      </c>
      <c r="K272" s="3">
        <v>0.3333333333333333</v>
      </c>
      <c r="L272" s="4">
        <v>0</v>
      </c>
      <c r="M272" s="4">
        <v>0.0742476851851852</v>
      </c>
      <c r="N272" s="4">
        <v>0.041666666666666664</v>
      </c>
      <c r="O272" s="4">
        <v>0</v>
      </c>
      <c r="P272" s="4">
        <f>(M272+O272)-L272</f>
        <v>0.0742476851851852</v>
      </c>
      <c r="Q272" s="27">
        <f>(N272/P272)*16</f>
        <v>8.97895557287607</v>
      </c>
      <c r="R272" s="2"/>
      <c r="S272" s="9"/>
      <c r="T272" s="28"/>
      <c r="U272" s="9"/>
      <c r="V272" s="7"/>
      <c r="W272" s="7"/>
      <c r="X272" s="9"/>
    </row>
    <row r="273" spans="1:23" s="25" customFormat="1" ht="15">
      <c r="A273" s="1">
        <v>4</v>
      </c>
      <c r="B273" s="1">
        <v>113</v>
      </c>
      <c r="C273" s="2" t="s">
        <v>419</v>
      </c>
      <c r="D273" s="2" t="s">
        <v>420</v>
      </c>
      <c r="E273" s="2" t="s">
        <v>42</v>
      </c>
      <c r="F273" s="1">
        <v>220626</v>
      </c>
      <c r="G273" s="1" t="s">
        <v>37</v>
      </c>
      <c r="H273" s="1">
        <v>58</v>
      </c>
      <c r="I273" s="1" t="s">
        <v>38</v>
      </c>
      <c r="J273" s="26" t="s">
        <v>414</v>
      </c>
      <c r="K273" s="3">
        <v>0.3333333333333333</v>
      </c>
      <c r="L273" s="4">
        <v>0</v>
      </c>
      <c r="M273" s="4">
        <v>0.0797337962962963</v>
      </c>
      <c r="N273" s="4">
        <v>0.041666666666666664</v>
      </c>
      <c r="O273" s="4">
        <v>0</v>
      </c>
      <c r="P273" s="4">
        <f>(M273+O273)-L273</f>
        <v>0.0797337962962963</v>
      </c>
      <c r="Q273" s="27">
        <f>(N273/P273)*16</f>
        <v>8.36115546523443</v>
      </c>
      <c r="R273" s="2"/>
      <c r="S273" s="9"/>
      <c r="T273" s="28"/>
      <c r="U273" s="9"/>
      <c r="V273" s="9"/>
      <c r="W273" s="9"/>
    </row>
    <row r="274" spans="1:23" s="25" customFormat="1" ht="15">
      <c r="A274" s="1">
        <v>5</v>
      </c>
      <c r="B274" s="1">
        <v>115</v>
      </c>
      <c r="C274" s="2" t="s">
        <v>421</v>
      </c>
      <c r="D274" s="2" t="s">
        <v>422</v>
      </c>
      <c r="E274" s="2" t="s">
        <v>275</v>
      </c>
      <c r="F274" s="1">
        <v>180527</v>
      </c>
      <c r="G274" s="1" t="s">
        <v>37</v>
      </c>
      <c r="H274" s="1">
        <v>58</v>
      </c>
      <c r="I274" s="1" t="s">
        <v>38</v>
      </c>
      <c r="J274" s="26" t="s">
        <v>414</v>
      </c>
      <c r="K274" s="3">
        <v>0.3333333333333333</v>
      </c>
      <c r="L274" s="4">
        <v>0</v>
      </c>
      <c r="M274" s="4">
        <v>0.08333333333333333</v>
      </c>
      <c r="N274" s="4">
        <v>0.041666666666666664</v>
      </c>
      <c r="O274" s="4">
        <v>0</v>
      </c>
      <c r="P274" s="4">
        <f>(M274+O274)-L274</f>
        <v>0.08333333333333333</v>
      </c>
      <c r="Q274" s="27">
        <f>(N274/P274)*16</f>
        <v>8</v>
      </c>
      <c r="R274" s="2"/>
      <c r="S274" s="9"/>
      <c r="T274" s="28"/>
      <c r="U274" s="9"/>
      <c r="V274" s="9"/>
      <c r="W274" s="9"/>
    </row>
    <row r="275" spans="1:23" s="25" customFormat="1" ht="15">
      <c r="A275" s="1"/>
      <c r="B275" s="1"/>
      <c r="C275" s="2"/>
      <c r="D275" s="2"/>
      <c r="E275" s="2"/>
      <c r="F275" s="1"/>
      <c r="G275" s="1"/>
      <c r="H275" s="1"/>
      <c r="I275" s="1"/>
      <c r="J275" s="26"/>
      <c r="K275" s="3"/>
      <c r="L275" s="4"/>
      <c r="M275" s="4"/>
      <c r="N275" s="4"/>
      <c r="O275" s="4"/>
      <c r="P275" s="4"/>
      <c r="Q275" s="27"/>
      <c r="R275" s="2"/>
      <c r="S275" s="9"/>
      <c r="T275" s="28"/>
      <c r="U275" s="9"/>
      <c r="V275" s="9"/>
      <c r="W275" s="9"/>
    </row>
    <row r="307" spans="1:23" s="25" customFormat="1" ht="14.25">
      <c r="A307" s="1"/>
      <c r="B307" s="2"/>
      <c r="C307" s="2"/>
      <c r="D307" s="2"/>
      <c r="E307" s="2"/>
      <c r="F307" s="26"/>
      <c r="G307" s="26"/>
      <c r="H307" s="26"/>
      <c r="I307" s="26"/>
      <c r="J307" s="26"/>
      <c r="K307" s="52"/>
      <c r="L307" s="52"/>
      <c r="M307" s="52"/>
      <c r="N307" s="52"/>
      <c r="O307" s="52"/>
      <c r="P307" s="52"/>
      <c r="Q307" s="52"/>
      <c r="R307" s="9"/>
      <c r="S307" s="9"/>
      <c r="T307" s="9"/>
      <c r="U307" s="9"/>
      <c r="V307" s="9"/>
      <c r="W307" s="9"/>
    </row>
    <row r="418" spans="1:23" s="25" customFormat="1" ht="15">
      <c r="A418" s="7"/>
      <c r="B418" s="1"/>
      <c r="C418" s="2"/>
      <c r="D418" s="2"/>
      <c r="E418" s="2"/>
      <c r="F418" s="1"/>
      <c r="G418" s="1"/>
      <c r="H418" s="1"/>
      <c r="I418" s="1"/>
      <c r="J418" s="26"/>
      <c r="K418" s="3"/>
      <c r="L418" s="4"/>
      <c r="M418" s="4"/>
      <c r="N418" s="4"/>
      <c r="O418" s="4"/>
      <c r="P418" s="4"/>
      <c r="Q418" s="27"/>
      <c r="R418" s="75"/>
      <c r="S418" s="75"/>
      <c r="T418" s="76"/>
      <c r="U418" s="28"/>
      <c r="V418" s="9"/>
      <c r="W418" s="9"/>
    </row>
    <row r="419" spans="1:23" s="25" customFormat="1" ht="15">
      <c r="A419" s="7"/>
      <c r="B419" s="1"/>
      <c r="C419" s="2"/>
      <c r="D419" s="2"/>
      <c r="E419" s="2"/>
      <c r="F419" s="1"/>
      <c r="G419" s="1"/>
      <c r="H419" s="1"/>
      <c r="I419" s="1"/>
      <c r="J419" s="26"/>
      <c r="K419" s="3"/>
      <c r="L419" s="4"/>
      <c r="M419" s="4"/>
      <c r="N419" s="4"/>
      <c r="O419" s="4"/>
      <c r="P419" s="4"/>
      <c r="Q419" s="4"/>
      <c r="R419" s="75"/>
      <c r="S419" s="75"/>
      <c r="T419" s="76"/>
      <c r="U419" s="28"/>
      <c r="V419" s="9"/>
      <c r="W419" s="9"/>
    </row>
    <row r="420" spans="1:23" s="25" customFormat="1" ht="15">
      <c r="A420" s="7"/>
      <c r="B420" s="7"/>
      <c r="C420" s="9"/>
      <c r="D420" s="9"/>
      <c r="E420" s="9"/>
      <c r="F420" s="7"/>
      <c r="G420" s="7"/>
      <c r="H420" s="7"/>
      <c r="I420" s="7"/>
      <c r="J420" s="7"/>
      <c r="K420" s="12"/>
      <c r="L420" s="13"/>
      <c r="M420" s="13"/>
      <c r="N420" s="13"/>
      <c r="O420" s="13"/>
      <c r="P420" s="13"/>
      <c r="Q420" s="14"/>
      <c r="R420" s="75"/>
      <c r="S420" s="75"/>
      <c r="T420" s="76"/>
      <c r="U420" s="28"/>
      <c r="V420" s="9"/>
      <c r="W420" s="9"/>
    </row>
    <row r="421" spans="1:23" s="25" customFormat="1" ht="15">
      <c r="A421" s="7"/>
      <c r="B421" s="7"/>
      <c r="C421" s="9"/>
      <c r="D421" s="9"/>
      <c r="E421" s="9"/>
      <c r="F421" s="7"/>
      <c r="G421" s="7"/>
      <c r="H421" s="7"/>
      <c r="I421" s="7"/>
      <c r="J421" s="7"/>
      <c r="K421" s="12"/>
      <c r="L421" s="13"/>
      <c r="M421" s="13"/>
      <c r="N421" s="13"/>
      <c r="O421" s="13"/>
      <c r="P421" s="13"/>
      <c r="Q421" s="14"/>
      <c r="R421" s="75"/>
      <c r="S421" s="75"/>
      <c r="T421" s="76"/>
      <c r="U421" s="28"/>
      <c r="V421" s="9"/>
      <c r="W421" s="9"/>
    </row>
    <row r="422" spans="1:23" s="25" customFormat="1" ht="15">
      <c r="A422" s="7"/>
      <c r="B422" s="7"/>
      <c r="C422" s="9"/>
      <c r="D422" s="9"/>
      <c r="E422" s="9"/>
      <c r="F422" s="7"/>
      <c r="G422" s="7"/>
      <c r="H422" s="7"/>
      <c r="I422" s="7"/>
      <c r="J422" s="7"/>
      <c r="K422" s="12"/>
      <c r="L422" s="13"/>
      <c r="M422" s="13"/>
      <c r="N422" s="13"/>
      <c r="O422" s="13"/>
      <c r="P422" s="13"/>
      <c r="Q422" s="14"/>
      <c r="R422" s="9"/>
      <c r="S422" s="9"/>
      <c r="T422" s="9"/>
      <c r="U422" s="28"/>
      <c r="V422" s="9"/>
      <c r="W422" s="9"/>
    </row>
    <row r="423" spans="1:23" s="25" customFormat="1" ht="15">
      <c r="A423" s="7"/>
      <c r="B423" s="7"/>
      <c r="C423" s="9"/>
      <c r="D423" s="9"/>
      <c r="E423" s="9"/>
      <c r="F423" s="7"/>
      <c r="G423" s="7"/>
      <c r="H423" s="7"/>
      <c r="I423" s="7"/>
      <c r="J423" s="7"/>
      <c r="K423" s="12"/>
      <c r="L423" s="13"/>
      <c r="M423" s="13"/>
      <c r="N423" s="13"/>
      <c r="O423" s="13"/>
      <c r="P423" s="13"/>
      <c r="Q423" s="14"/>
      <c r="R423" s="9"/>
      <c r="S423" s="9"/>
      <c r="T423" s="9"/>
      <c r="U423" s="28"/>
      <c r="V423" s="9"/>
      <c r="W423" s="9"/>
    </row>
    <row r="424" spans="1:23" s="25" customFormat="1" ht="15">
      <c r="A424" s="7"/>
      <c r="B424" s="7"/>
      <c r="C424" s="9"/>
      <c r="D424" s="9"/>
      <c r="E424" s="9"/>
      <c r="F424" s="7"/>
      <c r="G424" s="7"/>
      <c r="H424" s="7"/>
      <c r="I424" s="7"/>
      <c r="J424" s="7"/>
      <c r="K424" s="12"/>
      <c r="L424" s="13"/>
      <c r="M424" s="13"/>
      <c r="N424" s="13"/>
      <c r="O424" s="13"/>
      <c r="P424" s="13"/>
      <c r="Q424" s="14"/>
      <c r="R424" s="9"/>
      <c r="S424" s="9"/>
      <c r="T424" s="9"/>
      <c r="U424" s="28"/>
      <c r="V424" s="9"/>
      <c r="W424" s="9"/>
    </row>
    <row r="425" spans="1:23" s="25" customFormat="1" ht="14.25">
      <c r="A425" s="7"/>
      <c r="B425" s="7"/>
      <c r="C425" s="9"/>
      <c r="D425" s="9"/>
      <c r="E425" s="9"/>
      <c r="F425" s="7"/>
      <c r="G425" s="7"/>
      <c r="H425" s="7"/>
      <c r="I425" s="7"/>
      <c r="J425" s="7"/>
      <c r="K425" s="12"/>
      <c r="L425" s="13"/>
      <c r="M425" s="13"/>
      <c r="N425" s="13"/>
      <c r="O425" s="13"/>
      <c r="P425" s="13"/>
      <c r="Q425" s="14"/>
      <c r="R425" s="9"/>
      <c r="S425" s="9"/>
      <c r="T425" s="9"/>
      <c r="U425" s="7"/>
      <c r="V425" s="9"/>
      <c r="W425" s="9"/>
    </row>
    <row r="426" spans="1:23" s="25" customFormat="1" ht="14.25">
      <c r="A426" s="7"/>
      <c r="B426" s="7"/>
      <c r="C426" s="9"/>
      <c r="D426" s="9"/>
      <c r="E426" s="9"/>
      <c r="F426" s="7"/>
      <c r="G426" s="7"/>
      <c r="H426" s="7"/>
      <c r="I426" s="7"/>
      <c r="J426" s="7"/>
      <c r="K426" s="12"/>
      <c r="L426" s="13"/>
      <c r="M426" s="13"/>
      <c r="N426" s="13"/>
      <c r="O426" s="13"/>
      <c r="P426" s="13"/>
      <c r="Q426" s="14"/>
      <c r="R426" s="9"/>
      <c r="S426" s="9"/>
      <c r="T426" s="9"/>
      <c r="U426" s="9"/>
      <c r="V426" s="9"/>
      <c r="W426" s="9"/>
    </row>
    <row r="427" spans="1:23" s="25" customFormat="1" ht="14.25">
      <c r="A427" s="7"/>
      <c r="B427" s="7"/>
      <c r="C427" s="9"/>
      <c r="D427" s="9"/>
      <c r="E427" s="9"/>
      <c r="F427" s="7"/>
      <c r="G427" s="7"/>
      <c r="H427" s="7"/>
      <c r="I427" s="7"/>
      <c r="J427" s="7"/>
      <c r="K427" s="12"/>
      <c r="L427" s="13"/>
      <c r="M427" s="13"/>
      <c r="N427" s="13"/>
      <c r="O427" s="13"/>
      <c r="P427" s="13"/>
      <c r="Q427" s="14"/>
      <c r="R427" s="9"/>
      <c r="S427" s="9"/>
      <c r="T427" s="9"/>
      <c r="U427" s="9"/>
      <c r="V427" s="9"/>
      <c r="W427" s="9"/>
    </row>
    <row r="428" spans="1:23" s="25" customFormat="1" ht="14.25">
      <c r="A428" s="7"/>
      <c r="B428" s="7"/>
      <c r="C428" s="9"/>
      <c r="D428" s="9"/>
      <c r="E428" s="9"/>
      <c r="F428" s="7"/>
      <c r="G428" s="7"/>
      <c r="H428" s="7"/>
      <c r="I428" s="7"/>
      <c r="J428" s="7"/>
      <c r="K428" s="12"/>
      <c r="L428" s="13"/>
      <c r="M428" s="13"/>
      <c r="N428" s="13"/>
      <c r="O428" s="13"/>
      <c r="P428" s="13"/>
      <c r="Q428" s="14"/>
      <c r="R428" s="9"/>
      <c r="S428" s="9"/>
      <c r="T428" s="9"/>
      <c r="U428" s="9"/>
      <c r="V428" s="9"/>
      <c r="W428" s="9"/>
    </row>
    <row r="429" spans="1:23" s="25" customFormat="1" ht="14.25">
      <c r="A429" s="7"/>
      <c r="B429" s="7"/>
      <c r="C429" s="9"/>
      <c r="D429" s="9"/>
      <c r="E429" s="9"/>
      <c r="F429" s="7"/>
      <c r="G429" s="7"/>
      <c r="H429" s="7"/>
      <c r="I429" s="7"/>
      <c r="J429" s="7"/>
      <c r="K429" s="12"/>
      <c r="L429" s="13"/>
      <c r="M429" s="13"/>
      <c r="N429" s="13"/>
      <c r="O429" s="13"/>
      <c r="P429" s="13"/>
      <c r="Q429" s="14"/>
      <c r="R429" s="9"/>
      <c r="S429" s="9"/>
      <c r="T429" s="9"/>
      <c r="U429" s="9"/>
      <c r="V429" s="9"/>
      <c r="W429" s="9"/>
    </row>
    <row r="430" spans="1:23" s="25" customFormat="1" ht="14.25">
      <c r="A430" s="7"/>
      <c r="B430" s="7"/>
      <c r="C430" s="9"/>
      <c r="D430" s="9"/>
      <c r="E430" s="9"/>
      <c r="F430" s="7"/>
      <c r="G430" s="7"/>
      <c r="H430" s="7"/>
      <c r="I430" s="7"/>
      <c r="J430" s="7"/>
      <c r="K430" s="12"/>
      <c r="L430" s="13"/>
      <c r="M430" s="13"/>
      <c r="N430" s="13"/>
      <c r="O430" s="13"/>
      <c r="P430" s="13"/>
      <c r="Q430" s="14"/>
      <c r="R430" s="9"/>
      <c r="S430" s="9"/>
      <c r="T430" s="9"/>
      <c r="U430" s="9"/>
      <c r="V430" s="9"/>
      <c r="W430" s="9"/>
    </row>
    <row r="431" spans="1:23" s="25" customFormat="1" ht="14.25">
      <c r="A431" s="7"/>
      <c r="B431" s="7"/>
      <c r="C431" s="9"/>
      <c r="D431" s="9"/>
      <c r="E431" s="9"/>
      <c r="F431" s="7"/>
      <c r="G431" s="7"/>
      <c r="H431" s="7"/>
      <c r="I431" s="7"/>
      <c r="J431" s="7"/>
      <c r="K431" s="12"/>
      <c r="L431" s="13"/>
      <c r="M431" s="13"/>
      <c r="N431" s="13"/>
      <c r="O431" s="13"/>
      <c r="P431" s="13"/>
      <c r="Q431" s="14"/>
      <c r="R431" s="9"/>
      <c r="S431" s="9"/>
      <c r="T431" s="9"/>
      <c r="U431" s="9"/>
      <c r="V431" s="9"/>
      <c r="W431" s="9"/>
    </row>
    <row r="432" spans="1:23" s="25" customFormat="1" ht="14.25">
      <c r="A432" s="7"/>
      <c r="B432" s="7"/>
      <c r="C432" s="9"/>
      <c r="D432" s="9"/>
      <c r="E432" s="9"/>
      <c r="F432" s="7"/>
      <c r="G432" s="7"/>
      <c r="H432" s="7"/>
      <c r="I432" s="7"/>
      <c r="J432" s="7"/>
      <c r="K432" s="12"/>
      <c r="L432" s="13"/>
      <c r="M432" s="13"/>
      <c r="N432" s="13"/>
      <c r="O432" s="13"/>
      <c r="P432" s="13"/>
      <c r="Q432" s="14"/>
      <c r="R432" s="9"/>
      <c r="S432" s="9"/>
      <c r="T432" s="9"/>
      <c r="U432" s="9"/>
      <c r="V432" s="9"/>
      <c r="W432" s="9"/>
    </row>
    <row r="433" spans="1:23" s="25" customFormat="1" ht="14.25">
      <c r="A433" s="7"/>
      <c r="B433" s="7"/>
      <c r="C433" s="9"/>
      <c r="D433" s="9"/>
      <c r="E433" s="9"/>
      <c r="F433" s="7"/>
      <c r="G433" s="7"/>
      <c r="H433" s="7"/>
      <c r="I433" s="7"/>
      <c r="J433" s="7"/>
      <c r="K433" s="12"/>
      <c r="L433" s="13"/>
      <c r="M433" s="13"/>
      <c r="N433" s="13"/>
      <c r="O433" s="13"/>
      <c r="P433" s="13"/>
      <c r="Q433" s="14"/>
      <c r="R433" s="9"/>
      <c r="S433" s="9"/>
      <c r="T433" s="9"/>
      <c r="U433" s="9"/>
      <c r="V433" s="9"/>
      <c r="W433" s="9"/>
    </row>
    <row r="434" spans="1:23" s="25" customFormat="1" ht="14.25">
      <c r="A434" s="7"/>
      <c r="B434" s="7"/>
      <c r="C434" s="9"/>
      <c r="D434" s="9"/>
      <c r="E434" s="9"/>
      <c r="F434" s="7"/>
      <c r="G434" s="7"/>
      <c r="H434" s="7"/>
      <c r="I434" s="7"/>
      <c r="J434" s="7"/>
      <c r="K434" s="12"/>
      <c r="L434" s="13"/>
      <c r="M434" s="13"/>
      <c r="N434" s="13"/>
      <c r="O434" s="13"/>
      <c r="P434" s="13"/>
      <c r="Q434" s="14"/>
      <c r="R434" s="9"/>
      <c r="S434" s="9"/>
      <c r="T434" s="9"/>
      <c r="U434" s="9"/>
      <c r="V434" s="9"/>
      <c r="W434" s="9"/>
    </row>
    <row r="435" spans="1:23" s="25" customFormat="1" ht="14.25">
      <c r="A435" s="7"/>
      <c r="B435" s="7"/>
      <c r="C435" s="9"/>
      <c r="D435" s="9"/>
      <c r="E435" s="9"/>
      <c r="F435" s="7"/>
      <c r="G435" s="7"/>
      <c r="H435" s="7"/>
      <c r="I435" s="7"/>
      <c r="J435" s="7"/>
      <c r="K435" s="12"/>
      <c r="L435" s="13"/>
      <c r="M435" s="13"/>
      <c r="N435" s="13"/>
      <c r="O435" s="13"/>
      <c r="P435" s="13"/>
      <c r="Q435" s="14"/>
      <c r="R435" s="9"/>
      <c r="S435" s="9"/>
      <c r="T435" s="9"/>
      <c r="U435" s="9"/>
      <c r="V435" s="9"/>
      <c r="W435" s="9"/>
    </row>
    <row r="436" spans="1:23" s="25" customFormat="1" ht="14.25">
      <c r="A436" s="7"/>
      <c r="B436" s="7"/>
      <c r="C436" s="9"/>
      <c r="D436" s="9"/>
      <c r="E436" s="9"/>
      <c r="F436" s="7"/>
      <c r="G436" s="7"/>
      <c r="H436" s="7"/>
      <c r="I436" s="7"/>
      <c r="J436" s="7"/>
      <c r="K436" s="12"/>
      <c r="L436" s="13"/>
      <c r="M436" s="13"/>
      <c r="N436" s="13"/>
      <c r="O436" s="13"/>
      <c r="P436" s="13"/>
      <c r="Q436" s="14"/>
      <c r="R436" s="9"/>
      <c r="S436" s="9"/>
      <c r="T436" s="9"/>
      <c r="U436" s="9"/>
      <c r="V436" s="9"/>
      <c r="W436" s="9"/>
    </row>
    <row r="437" spans="1:23" s="25" customFormat="1" ht="14.25">
      <c r="A437" s="7"/>
      <c r="B437" s="7"/>
      <c r="C437" s="9"/>
      <c r="D437" s="9"/>
      <c r="E437" s="9"/>
      <c r="F437" s="7"/>
      <c r="G437" s="7"/>
      <c r="H437" s="7"/>
      <c r="I437" s="7"/>
      <c r="J437" s="7"/>
      <c r="K437" s="12"/>
      <c r="L437" s="13"/>
      <c r="M437" s="13"/>
      <c r="N437" s="13"/>
      <c r="O437" s="13"/>
      <c r="P437" s="13"/>
      <c r="Q437" s="14"/>
      <c r="R437" s="9"/>
      <c r="S437" s="9"/>
      <c r="T437" s="9"/>
      <c r="U437" s="9"/>
      <c r="V437" s="9"/>
      <c r="W437" s="9"/>
    </row>
    <row r="438" spans="1:23" s="25" customFormat="1" ht="14.25">
      <c r="A438" s="7"/>
      <c r="B438" s="7"/>
      <c r="C438" s="9"/>
      <c r="D438" s="9"/>
      <c r="E438" s="9"/>
      <c r="F438" s="7"/>
      <c r="G438" s="7"/>
      <c r="H438" s="7"/>
      <c r="I438" s="7"/>
      <c r="J438" s="7"/>
      <c r="K438" s="12"/>
      <c r="L438" s="13"/>
      <c r="M438" s="13"/>
      <c r="N438" s="13"/>
      <c r="O438" s="13"/>
      <c r="P438" s="13"/>
      <c r="Q438" s="14"/>
      <c r="R438" s="9"/>
      <c r="S438" s="9"/>
      <c r="T438" s="9"/>
      <c r="U438" s="9"/>
      <c r="V438" s="9"/>
      <c r="W438" s="9"/>
    </row>
    <row r="439" spans="1:23" s="25" customFormat="1" ht="14.25">
      <c r="A439" s="7"/>
      <c r="B439" s="7"/>
      <c r="C439" s="9"/>
      <c r="D439" s="9"/>
      <c r="E439" s="9"/>
      <c r="F439" s="7"/>
      <c r="G439" s="7"/>
      <c r="H439" s="7"/>
      <c r="I439" s="7"/>
      <c r="J439" s="7"/>
      <c r="K439" s="12"/>
      <c r="L439" s="13"/>
      <c r="M439" s="13"/>
      <c r="N439" s="13"/>
      <c r="O439" s="13"/>
      <c r="P439" s="13"/>
      <c r="Q439" s="14"/>
      <c r="R439" s="9"/>
      <c r="S439" s="9"/>
      <c r="T439" s="9"/>
      <c r="U439" s="9"/>
      <c r="V439" s="9"/>
      <c r="W439" s="9"/>
    </row>
    <row r="440" spans="1:23" s="25" customFormat="1" ht="14.25">
      <c r="A440" s="7"/>
      <c r="B440" s="7"/>
      <c r="C440" s="9"/>
      <c r="D440" s="9"/>
      <c r="E440" s="9"/>
      <c r="F440" s="7"/>
      <c r="G440" s="7"/>
      <c r="H440" s="7"/>
      <c r="I440" s="7"/>
      <c r="J440" s="7"/>
      <c r="K440" s="12"/>
      <c r="L440" s="13"/>
      <c r="M440" s="13"/>
      <c r="N440" s="13"/>
      <c r="O440" s="13"/>
      <c r="P440" s="13"/>
      <c r="Q440" s="14"/>
      <c r="R440" s="9"/>
      <c r="S440" s="9"/>
      <c r="T440" s="9"/>
      <c r="U440" s="9"/>
      <c r="V440" s="9"/>
      <c r="W440" s="9"/>
    </row>
    <row r="441" spans="1:23" s="25" customFormat="1" ht="14.25">
      <c r="A441" s="7"/>
      <c r="B441" s="7"/>
      <c r="C441" s="9"/>
      <c r="D441" s="9"/>
      <c r="E441" s="9"/>
      <c r="F441" s="7"/>
      <c r="G441" s="7"/>
      <c r="H441" s="7"/>
      <c r="I441" s="7"/>
      <c r="J441" s="7"/>
      <c r="K441" s="12"/>
      <c r="L441" s="13"/>
      <c r="M441" s="13"/>
      <c r="N441" s="13"/>
      <c r="O441" s="13"/>
      <c r="P441" s="13"/>
      <c r="Q441" s="14"/>
      <c r="R441" s="9"/>
      <c r="S441" s="9"/>
      <c r="T441" s="9"/>
      <c r="U441" s="9"/>
      <c r="V441" s="9"/>
      <c r="W441" s="9"/>
    </row>
    <row r="442" spans="1:23" s="25" customFormat="1" ht="14.25">
      <c r="A442" s="7"/>
      <c r="B442" s="7"/>
      <c r="C442" s="9"/>
      <c r="D442" s="9"/>
      <c r="E442" s="9"/>
      <c r="F442" s="7"/>
      <c r="G442" s="7"/>
      <c r="H442" s="7"/>
      <c r="I442" s="7"/>
      <c r="J442" s="7"/>
      <c r="K442" s="12"/>
      <c r="L442" s="13"/>
      <c r="M442" s="13"/>
      <c r="N442" s="13"/>
      <c r="O442" s="13"/>
      <c r="P442" s="13"/>
      <c r="Q442" s="14"/>
      <c r="R442" s="9"/>
      <c r="S442" s="9"/>
      <c r="T442" s="9"/>
      <c r="U442" s="9"/>
      <c r="V442" s="9"/>
      <c r="W442" s="9"/>
    </row>
    <row r="443" spans="1:23" s="25" customFormat="1" ht="14.25">
      <c r="A443" s="7"/>
      <c r="B443" s="7"/>
      <c r="C443" s="9"/>
      <c r="D443" s="9"/>
      <c r="E443" s="9"/>
      <c r="F443" s="7"/>
      <c r="G443" s="7"/>
      <c r="H443" s="7"/>
      <c r="I443" s="7"/>
      <c r="J443" s="7"/>
      <c r="K443" s="12"/>
      <c r="L443" s="13"/>
      <c r="M443" s="13"/>
      <c r="N443" s="13"/>
      <c r="O443" s="13"/>
      <c r="P443" s="13"/>
      <c r="Q443" s="14"/>
      <c r="R443" s="9"/>
      <c r="S443" s="9"/>
      <c r="T443" s="9"/>
      <c r="U443" s="9"/>
      <c r="V443" s="9"/>
      <c r="W443" s="9"/>
    </row>
    <row r="444" spans="1:23" s="25" customFormat="1" ht="14.25">
      <c r="A444" s="7"/>
      <c r="B444" s="7"/>
      <c r="C444" s="9"/>
      <c r="D444" s="9"/>
      <c r="E444" s="9"/>
      <c r="F444" s="7"/>
      <c r="G444" s="7"/>
      <c r="H444" s="7"/>
      <c r="I444" s="7"/>
      <c r="J444" s="7"/>
      <c r="K444" s="12"/>
      <c r="L444" s="13"/>
      <c r="M444" s="13"/>
      <c r="N444" s="13"/>
      <c r="O444" s="13"/>
      <c r="P444" s="13"/>
      <c r="Q444" s="14"/>
      <c r="R444" s="9"/>
      <c r="S444" s="9"/>
      <c r="T444" s="9"/>
      <c r="U444" s="9"/>
      <c r="V444" s="9"/>
      <c r="W444" s="9"/>
    </row>
    <row r="445" spans="1:23" s="25" customFormat="1" ht="14.25">
      <c r="A445" s="7"/>
      <c r="B445" s="7"/>
      <c r="C445" s="9"/>
      <c r="D445" s="9"/>
      <c r="E445" s="9"/>
      <c r="F445" s="7"/>
      <c r="G445" s="7"/>
      <c r="H445" s="7"/>
      <c r="I445" s="7"/>
      <c r="J445" s="7"/>
      <c r="K445" s="12"/>
      <c r="L445" s="13"/>
      <c r="M445" s="13"/>
      <c r="N445" s="13"/>
      <c r="O445" s="13"/>
      <c r="P445" s="13"/>
      <c r="Q445" s="14"/>
      <c r="R445" s="9"/>
      <c r="S445" s="9"/>
      <c r="T445" s="9"/>
      <c r="U445" s="9"/>
      <c r="V445" s="9"/>
      <c r="W445" s="9"/>
    </row>
    <row r="446" spans="1:23" s="25" customFormat="1" ht="14.25">
      <c r="A446" s="7"/>
      <c r="B446" s="7"/>
      <c r="C446" s="9"/>
      <c r="D446" s="9"/>
      <c r="E446" s="9"/>
      <c r="F446" s="7"/>
      <c r="G446" s="7"/>
      <c r="H446" s="7"/>
      <c r="I446" s="7"/>
      <c r="J446" s="7"/>
      <c r="K446" s="12"/>
      <c r="L446" s="13"/>
      <c r="M446" s="13"/>
      <c r="N446" s="13"/>
      <c r="O446" s="13"/>
      <c r="P446" s="13"/>
      <c r="Q446" s="14"/>
      <c r="R446" s="9"/>
      <c r="S446" s="9"/>
      <c r="T446" s="9"/>
      <c r="U446" s="9"/>
      <c r="V446" s="9"/>
      <c r="W446" s="9"/>
    </row>
    <row r="447" spans="1:23" s="25" customFormat="1" ht="14.25">
      <c r="A447" s="7"/>
      <c r="B447" s="7"/>
      <c r="C447" s="9"/>
      <c r="D447" s="9"/>
      <c r="E447" s="9"/>
      <c r="F447" s="7"/>
      <c r="G447" s="7"/>
      <c r="H447" s="7"/>
      <c r="I447" s="7"/>
      <c r="J447" s="7"/>
      <c r="K447" s="12"/>
      <c r="L447" s="13"/>
      <c r="M447" s="13"/>
      <c r="N447" s="13"/>
      <c r="O447" s="13"/>
      <c r="P447" s="13"/>
      <c r="Q447" s="14"/>
      <c r="R447" s="9"/>
      <c r="S447" s="9"/>
      <c r="T447" s="9"/>
      <c r="U447" s="9"/>
      <c r="V447" s="9"/>
      <c r="W447" s="9"/>
    </row>
    <row r="448" spans="1:23" s="25" customFormat="1" ht="14.25">
      <c r="A448" s="7"/>
      <c r="B448" s="7"/>
      <c r="C448" s="9"/>
      <c r="D448" s="9"/>
      <c r="E448" s="9"/>
      <c r="F448" s="7"/>
      <c r="G448" s="7"/>
      <c r="H448" s="7"/>
      <c r="I448" s="7"/>
      <c r="J448" s="7"/>
      <c r="K448" s="12"/>
      <c r="L448" s="13"/>
      <c r="M448" s="13"/>
      <c r="N448" s="13"/>
      <c r="O448" s="13"/>
      <c r="P448" s="13"/>
      <c r="Q448" s="14"/>
      <c r="R448" s="9"/>
      <c r="S448" s="9"/>
      <c r="T448" s="9"/>
      <c r="U448" s="9"/>
      <c r="V448" s="9"/>
      <c r="W448" s="9"/>
    </row>
    <row r="449" spans="1:23" s="25" customFormat="1" ht="14.25">
      <c r="A449" s="7"/>
      <c r="B449" s="7"/>
      <c r="C449" s="9"/>
      <c r="D449" s="9"/>
      <c r="E449" s="9"/>
      <c r="F449" s="7"/>
      <c r="G449" s="7"/>
      <c r="H449" s="7"/>
      <c r="I449" s="7"/>
      <c r="J449" s="7"/>
      <c r="K449" s="12"/>
      <c r="L449" s="13"/>
      <c r="M449" s="13"/>
      <c r="N449" s="13"/>
      <c r="O449" s="13"/>
      <c r="P449" s="13"/>
      <c r="Q449" s="14"/>
      <c r="R449" s="9"/>
      <c r="S449" s="9"/>
      <c r="T449" s="9"/>
      <c r="U449" s="9"/>
      <c r="V449" s="9"/>
      <c r="W449" s="9"/>
    </row>
    <row r="450" spans="1:23" s="25" customFormat="1" ht="14.25">
      <c r="A450" s="7"/>
      <c r="B450" s="7"/>
      <c r="C450" s="9"/>
      <c r="D450" s="9"/>
      <c r="E450" s="9"/>
      <c r="F450" s="7"/>
      <c r="G450" s="7"/>
      <c r="H450" s="7"/>
      <c r="I450" s="7"/>
      <c r="J450" s="7"/>
      <c r="K450" s="12"/>
      <c r="L450" s="13"/>
      <c r="M450" s="13"/>
      <c r="N450" s="13"/>
      <c r="O450" s="13"/>
      <c r="P450" s="13"/>
      <c r="Q450" s="14"/>
      <c r="R450" s="9"/>
      <c r="S450" s="9"/>
      <c r="T450" s="9"/>
      <c r="U450" s="9"/>
      <c r="V450" s="9"/>
      <c r="W450" s="9"/>
    </row>
    <row r="451" spans="1:23" s="25" customFormat="1" ht="14.25">
      <c r="A451" s="7"/>
      <c r="B451" s="7"/>
      <c r="C451" s="9"/>
      <c r="D451" s="9"/>
      <c r="E451" s="9"/>
      <c r="F451" s="7"/>
      <c r="G451" s="7"/>
      <c r="H451" s="7"/>
      <c r="I451" s="7"/>
      <c r="J451" s="7"/>
      <c r="K451" s="12"/>
      <c r="L451" s="13"/>
      <c r="M451" s="13"/>
      <c r="N451" s="13"/>
      <c r="O451" s="13"/>
      <c r="P451" s="13"/>
      <c r="Q451" s="14"/>
      <c r="R451" s="9"/>
      <c r="S451" s="9"/>
      <c r="T451" s="9"/>
      <c r="U451" s="9"/>
      <c r="V451" s="9"/>
      <c r="W451" s="9"/>
    </row>
    <row r="452" spans="1:23" s="25" customFormat="1" ht="14.25">
      <c r="A452" s="7"/>
      <c r="B452" s="7"/>
      <c r="C452" s="9"/>
      <c r="D452" s="9"/>
      <c r="E452" s="9"/>
      <c r="F452" s="7"/>
      <c r="G452" s="7"/>
      <c r="H452" s="7"/>
      <c r="I452" s="7"/>
      <c r="J452" s="7"/>
      <c r="K452" s="12"/>
      <c r="L452" s="13"/>
      <c r="M452" s="13"/>
      <c r="N452" s="13"/>
      <c r="O452" s="13"/>
      <c r="P452" s="13"/>
      <c r="Q452" s="14"/>
      <c r="R452" s="9"/>
      <c r="S452" s="9"/>
      <c r="T452" s="9"/>
      <c r="U452" s="9"/>
      <c r="V452" s="9"/>
      <c r="W452" s="9"/>
    </row>
    <row r="453" spans="1:23" s="25" customFormat="1" ht="14.25">
      <c r="A453" s="7"/>
      <c r="B453" s="7"/>
      <c r="C453" s="9"/>
      <c r="D453" s="9"/>
      <c r="E453" s="9"/>
      <c r="F453" s="7"/>
      <c r="G453" s="7"/>
      <c r="H453" s="7"/>
      <c r="I453" s="7"/>
      <c r="J453" s="7"/>
      <c r="K453" s="12"/>
      <c r="L453" s="13"/>
      <c r="M453" s="13"/>
      <c r="N453" s="13"/>
      <c r="O453" s="13"/>
      <c r="P453" s="13"/>
      <c r="Q453" s="14"/>
      <c r="R453" s="9"/>
      <c r="S453" s="9"/>
      <c r="T453" s="9"/>
      <c r="U453" s="9"/>
      <c r="V453" s="9"/>
      <c r="W453" s="9"/>
    </row>
    <row r="454" spans="1:23" s="25" customFormat="1" ht="14.25">
      <c r="A454" s="7"/>
      <c r="B454" s="7"/>
      <c r="C454" s="9"/>
      <c r="D454" s="9"/>
      <c r="E454" s="9"/>
      <c r="F454" s="7"/>
      <c r="G454" s="7"/>
      <c r="H454" s="7"/>
      <c r="I454" s="7"/>
      <c r="J454" s="7"/>
      <c r="K454" s="12"/>
      <c r="L454" s="13"/>
      <c r="M454" s="13"/>
      <c r="N454" s="13"/>
      <c r="O454" s="13"/>
      <c r="P454" s="13"/>
      <c r="Q454" s="14"/>
      <c r="R454" s="9"/>
      <c r="S454" s="9"/>
      <c r="T454" s="9"/>
      <c r="U454" s="9"/>
      <c r="V454" s="9"/>
      <c r="W454" s="9"/>
    </row>
    <row r="455" spans="1:23" s="25" customFormat="1" ht="14.25">
      <c r="A455" s="7"/>
      <c r="B455" s="7"/>
      <c r="C455" s="9"/>
      <c r="D455" s="9"/>
      <c r="E455" s="9"/>
      <c r="F455" s="7"/>
      <c r="G455" s="7"/>
      <c r="H455" s="7"/>
      <c r="I455" s="7"/>
      <c r="J455" s="7"/>
      <c r="K455" s="12"/>
      <c r="L455" s="13"/>
      <c r="M455" s="13"/>
      <c r="N455" s="13"/>
      <c r="O455" s="13"/>
      <c r="P455" s="13"/>
      <c r="Q455" s="14"/>
      <c r="R455" s="9"/>
      <c r="S455" s="9"/>
      <c r="T455" s="9"/>
      <c r="U455" s="9"/>
      <c r="V455" s="9"/>
      <c r="W455" s="9"/>
    </row>
    <row r="456" spans="1:23" s="25" customFormat="1" ht="14.25">
      <c r="A456" s="7"/>
      <c r="B456" s="7"/>
      <c r="C456" s="9"/>
      <c r="D456" s="9"/>
      <c r="E456" s="9"/>
      <c r="F456" s="7"/>
      <c r="G456" s="7"/>
      <c r="H456" s="7"/>
      <c r="I456" s="7"/>
      <c r="J456" s="7"/>
      <c r="K456" s="12"/>
      <c r="L456" s="13"/>
      <c r="M456" s="13"/>
      <c r="N456" s="13"/>
      <c r="O456" s="13"/>
      <c r="P456" s="13"/>
      <c r="Q456" s="14"/>
      <c r="R456" s="9"/>
      <c r="S456" s="9"/>
      <c r="T456" s="9"/>
      <c r="U456" s="9"/>
      <c r="V456" s="9"/>
      <c r="W456" s="9"/>
    </row>
    <row r="457" spans="1:23" s="25" customFormat="1" ht="14.25">
      <c r="A457" s="7"/>
      <c r="B457" s="7"/>
      <c r="C457" s="9"/>
      <c r="D457" s="9"/>
      <c r="E457" s="9"/>
      <c r="F457" s="7"/>
      <c r="G457" s="7"/>
      <c r="H457" s="7"/>
      <c r="I457" s="7"/>
      <c r="J457" s="7"/>
      <c r="K457" s="12"/>
      <c r="L457" s="13"/>
      <c r="M457" s="13"/>
      <c r="N457" s="13"/>
      <c r="O457" s="13"/>
      <c r="P457" s="13"/>
      <c r="Q457" s="14"/>
      <c r="R457" s="9"/>
      <c r="S457" s="9"/>
      <c r="T457" s="9"/>
      <c r="U457" s="9"/>
      <c r="V457" s="9"/>
      <c r="W457" s="9"/>
    </row>
    <row r="458" spans="1:23" s="25" customFormat="1" ht="14.25">
      <c r="A458" s="7"/>
      <c r="B458" s="7"/>
      <c r="C458" s="9"/>
      <c r="D458" s="9"/>
      <c r="E458" s="9"/>
      <c r="F458" s="7"/>
      <c r="G458" s="7"/>
      <c r="H458" s="7"/>
      <c r="I458" s="7"/>
      <c r="J458" s="7"/>
      <c r="K458" s="12"/>
      <c r="L458" s="13"/>
      <c r="M458" s="13"/>
      <c r="N458" s="13"/>
      <c r="O458" s="13"/>
      <c r="P458" s="13"/>
      <c r="Q458" s="14"/>
      <c r="R458" s="9"/>
      <c r="S458" s="9"/>
      <c r="T458" s="9"/>
      <c r="U458" s="9"/>
      <c r="V458" s="9"/>
      <c r="W458" s="9"/>
    </row>
    <row r="459" spans="1:23" s="25" customFormat="1" ht="14.25">
      <c r="A459" s="7"/>
      <c r="B459" s="7"/>
      <c r="C459" s="9"/>
      <c r="D459" s="9"/>
      <c r="E459" s="9"/>
      <c r="F459" s="7"/>
      <c r="G459" s="7"/>
      <c r="H459" s="7"/>
      <c r="I459" s="7"/>
      <c r="J459" s="7"/>
      <c r="K459" s="12"/>
      <c r="L459" s="13"/>
      <c r="M459" s="13"/>
      <c r="N459" s="13"/>
      <c r="O459" s="13"/>
      <c r="P459" s="13"/>
      <c r="Q459" s="14"/>
      <c r="R459" s="9"/>
      <c r="S459" s="9"/>
      <c r="T459" s="9"/>
      <c r="U459" s="9"/>
      <c r="V459" s="9"/>
      <c r="W459" s="9"/>
    </row>
    <row r="460" spans="1:23" s="25" customFormat="1" ht="14.25">
      <c r="A460" s="7"/>
      <c r="B460" s="7"/>
      <c r="C460" s="9"/>
      <c r="D460" s="9"/>
      <c r="E460" s="9"/>
      <c r="F460" s="7"/>
      <c r="G460" s="7"/>
      <c r="H460" s="7"/>
      <c r="I460" s="7"/>
      <c r="J460" s="7"/>
      <c r="K460" s="12"/>
      <c r="L460" s="13"/>
      <c r="M460" s="13"/>
      <c r="N460" s="13"/>
      <c r="O460" s="13"/>
      <c r="P460" s="13"/>
      <c r="Q460" s="14"/>
      <c r="R460" s="9"/>
      <c r="S460" s="9"/>
      <c r="T460" s="9"/>
      <c r="U460" s="9"/>
      <c r="V460" s="9"/>
      <c r="W460" s="9"/>
    </row>
    <row r="461" spans="1:23" s="25" customFormat="1" ht="14.25">
      <c r="A461" s="7"/>
      <c r="B461" s="7"/>
      <c r="C461" s="9"/>
      <c r="D461" s="9"/>
      <c r="E461" s="9"/>
      <c r="F461" s="7"/>
      <c r="G461" s="7"/>
      <c r="H461" s="7"/>
      <c r="I461" s="7"/>
      <c r="J461" s="7"/>
      <c r="K461" s="12"/>
      <c r="L461" s="13"/>
      <c r="M461" s="13"/>
      <c r="N461" s="13"/>
      <c r="O461" s="13"/>
      <c r="P461" s="13"/>
      <c r="Q461" s="14"/>
      <c r="R461" s="9"/>
      <c r="S461" s="9"/>
      <c r="T461" s="9"/>
      <c r="U461" s="9"/>
      <c r="V461" s="9"/>
      <c r="W461" s="9"/>
    </row>
    <row r="462" spans="1:23" s="25" customFormat="1" ht="14.25">
      <c r="A462" s="7"/>
      <c r="B462" s="7"/>
      <c r="C462" s="9"/>
      <c r="D462" s="9"/>
      <c r="E462" s="9"/>
      <c r="F462" s="7"/>
      <c r="G462" s="7"/>
      <c r="H462" s="7"/>
      <c r="I462" s="7"/>
      <c r="J462" s="7"/>
      <c r="K462" s="12"/>
      <c r="L462" s="13"/>
      <c r="M462" s="13"/>
      <c r="N462" s="13"/>
      <c r="O462" s="13"/>
      <c r="P462" s="13"/>
      <c r="Q462" s="14"/>
      <c r="R462" s="9"/>
      <c r="S462" s="9"/>
      <c r="T462" s="9"/>
      <c r="U462" s="9"/>
      <c r="V462" s="9"/>
      <c r="W462" s="9"/>
    </row>
    <row r="463" spans="1:23" s="25" customFormat="1" ht="14.25">
      <c r="A463" s="7"/>
      <c r="B463" s="7"/>
      <c r="C463" s="9"/>
      <c r="D463" s="9"/>
      <c r="E463" s="9"/>
      <c r="F463" s="7"/>
      <c r="G463" s="7"/>
      <c r="H463" s="7"/>
      <c r="I463" s="7"/>
      <c r="J463" s="7"/>
      <c r="K463" s="12"/>
      <c r="L463" s="13"/>
      <c r="M463" s="13"/>
      <c r="N463" s="13"/>
      <c r="O463" s="13"/>
      <c r="P463" s="13"/>
      <c r="Q463" s="14"/>
      <c r="R463" s="9"/>
      <c r="S463" s="9"/>
      <c r="T463" s="9"/>
      <c r="U463" s="9"/>
      <c r="V463" s="9"/>
      <c r="W463" s="9"/>
    </row>
    <row r="464" spans="1:23" s="25" customFormat="1" ht="14.25">
      <c r="A464" s="7"/>
      <c r="B464" s="7"/>
      <c r="C464" s="9"/>
      <c r="D464" s="9"/>
      <c r="E464" s="9"/>
      <c r="F464" s="7"/>
      <c r="G464" s="7"/>
      <c r="H464" s="7"/>
      <c r="I464" s="7"/>
      <c r="J464" s="7"/>
      <c r="K464" s="12"/>
      <c r="L464" s="13"/>
      <c r="M464" s="13"/>
      <c r="N464" s="13"/>
      <c r="O464" s="13"/>
      <c r="P464" s="13"/>
      <c r="Q464" s="14"/>
      <c r="R464" s="9"/>
      <c r="S464" s="9"/>
      <c r="T464" s="9"/>
      <c r="U464" s="9"/>
      <c r="V464" s="9"/>
      <c r="W464" s="9"/>
    </row>
    <row r="465" spans="1:23" s="25" customFormat="1" ht="14.25">
      <c r="A465" s="7"/>
      <c r="B465" s="7"/>
      <c r="C465" s="9"/>
      <c r="D465" s="9"/>
      <c r="E465" s="9"/>
      <c r="F465" s="7"/>
      <c r="G465" s="7"/>
      <c r="H465" s="7"/>
      <c r="I465" s="7"/>
      <c r="J465" s="7"/>
      <c r="K465" s="12"/>
      <c r="L465" s="13"/>
      <c r="M465" s="13"/>
      <c r="N465" s="13"/>
      <c r="O465" s="13"/>
      <c r="P465" s="13"/>
      <c r="Q465" s="14"/>
      <c r="R465" s="9"/>
      <c r="S465" s="9"/>
      <c r="T465" s="9"/>
      <c r="U465" s="9"/>
      <c r="V465" s="9"/>
      <c r="W465" s="9"/>
    </row>
    <row r="466" spans="1:23" s="25" customFormat="1" ht="14.25">
      <c r="A466" s="7"/>
      <c r="B466" s="7"/>
      <c r="C466" s="9"/>
      <c r="D466" s="9"/>
      <c r="E466" s="9"/>
      <c r="F466" s="7"/>
      <c r="G466" s="7"/>
      <c r="H466" s="7"/>
      <c r="I466" s="7"/>
      <c r="J466" s="7"/>
      <c r="K466" s="12"/>
      <c r="L466" s="13"/>
      <c r="M466" s="13"/>
      <c r="N466" s="13"/>
      <c r="O466" s="13"/>
      <c r="P466" s="13"/>
      <c r="Q466" s="14"/>
      <c r="R466" s="9"/>
      <c r="S466" s="9"/>
      <c r="T466" s="9"/>
      <c r="U466" s="9"/>
      <c r="V466" s="9"/>
      <c r="W466" s="9"/>
    </row>
    <row r="467" spans="1:23" s="25" customFormat="1" ht="14.25">
      <c r="A467" s="7"/>
      <c r="B467" s="7"/>
      <c r="C467" s="9"/>
      <c r="D467" s="9"/>
      <c r="E467" s="9"/>
      <c r="F467" s="7"/>
      <c r="G467" s="7"/>
      <c r="H467" s="7"/>
      <c r="I467" s="7"/>
      <c r="J467" s="7"/>
      <c r="K467" s="12"/>
      <c r="L467" s="13"/>
      <c r="M467" s="13"/>
      <c r="N467" s="13"/>
      <c r="O467" s="13"/>
      <c r="P467" s="13"/>
      <c r="Q467" s="14"/>
      <c r="R467" s="9"/>
      <c r="S467" s="9"/>
      <c r="T467" s="9"/>
      <c r="U467" s="9"/>
      <c r="V467" s="9"/>
      <c r="W467" s="9"/>
    </row>
    <row r="468" spans="1:23" s="25" customFormat="1" ht="14.25">
      <c r="A468" s="7"/>
      <c r="B468" s="7"/>
      <c r="C468" s="9"/>
      <c r="D468" s="9"/>
      <c r="E468" s="9"/>
      <c r="F468" s="7"/>
      <c r="G468" s="7"/>
      <c r="H468" s="7"/>
      <c r="I468" s="7"/>
      <c r="J468" s="7"/>
      <c r="K468" s="12"/>
      <c r="L468" s="13"/>
      <c r="M468" s="13"/>
      <c r="N468" s="13"/>
      <c r="O468" s="13"/>
      <c r="P468" s="13"/>
      <c r="Q468" s="14"/>
      <c r="R468" s="9"/>
      <c r="S468" s="9"/>
      <c r="T468" s="9"/>
      <c r="U468" s="9"/>
      <c r="V468" s="9"/>
      <c r="W468" s="9"/>
    </row>
    <row r="469" spans="1:23" s="25" customFormat="1" ht="14.25">
      <c r="A469" s="7"/>
      <c r="B469" s="7"/>
      <c r="C469" s="9"/>
      <c r="D469" s="9"/>
      <c r="E469" s="9"/>
      <c r="F469" s="7"/>
      <c r="G469" s="7"/>
      <c r="H469" s="7"/>
      <c r="I469" s="7"/>
      <c r="J469" s="7"/>
      <c r="K469" s="12"/>
      <c r="L469" s="13"/>
      <c r="M469" s="13"/>
      <c r="N469" s="13"/>
      <c r="O469" s="13"/>
      <c r="P469" s="13"/>
      <c r="Q469" s="14"/>
      <c r="R469" s="9"/>
      <c r="S469" s="9"/>
      <c r="T469" s="9"/>
      <c r="U469" s="9"/>
      <c r="V469" s="9"/>
      <c r="W469" s="9"/>
    </row>
    <row r="470" spans="1:23" s="25" customFormat="1" ht="14.25">
      <c r="A470" s="7"/>
      <c r="B470" s="7"/>
      <c r="C470" s="9"/>
      <c r="D470" s="9"/>
      <c r="E470" s="9"/>
      <c r="F470" s="7"/>
      <c r="G470" s="7"/>
      <c r="H470" s="7"/>
      <c r="I470" s="7"/>
      <c r="J470" s="7"/>
      <c r="K470" s="12"/>
      <c r="L470" s="13"/>
      <c r="M470" s="13"/>
      <c r="N470" s="13"/>
      <c r="O470" s="13"/>
      <c r="P470" s="13"/>
      <c r="Q470" s="14"/>
      <c r="R470" s="9"/>
      <c r="S470" s="9"/>
      <c r="T470" s="9"/>
      <c r="U470" s="9"/>
      <c r="V470" s="9"/>
      <c r="W470" s="9"/>
    </row>
    <row r="471" spans="1:23" s="25" customFormat="1" ht="14.25">
      <c r="A471" s="7"/>
      <c r="B471" s="7"/>
      <c r="C471" s="9"/>
      <c r="D471" s="9"/>
      <c r="E471" s="9"/>
      <c r="F471" s="7"/>
      <c r="G471" s="7"/>
      <c r="H471" s="7"/>
      <c r="I471" s="7"/>
      <c r="J471" s="7"/>
      <c r="K471" s="12"/>
      <c r="L471" s="13"/>
      <c r="M471" s="13"/>
      <c r="N471" s="13"/>
      <c r="O471" s="13"/>
      <c r="P471" s="13"/>
      <c r="Q471" s="14"/>
      <c r="R471" s="9"/>
      <c r="S471" s="9"/>
      <c r="T471" s="9"/>
      <c r="U471" s="9"/>
      <c r="V471" s="9"/>
      <c r="W471" s="9"/>
    </row>
    <row r="472" spans="1:23" s="25" customFormat="1" ht="14.25">
      <c r="A472" s="7"/>
      <c r="B472" s="7"/>
      <c r="C472" s="9"/>
      <c r="D472" s="9"/>
      <c r="E472" s="9"/>
      <c r="F472" s="7"/>
      <c r="G472" s="7"/>
      <c r="H472" s="7"/>
      <c r="I472" s="7"/>
      <c r="J472" s="7"/>
      <c r="K472" s="12"/>
      <c r="L472" s="13"/>
      <c r="M472" s="13"/>
      <c r="N472" s="13"/>
      <c r="O472" s="13"/>
      <c r="P472" s="13"/>
      <c r="Q472" s="14"/>
      <c r="R472" s="9"/>
      <c r="S472" s="9"/>
      <c r="T472" s="9"/>
      <c r="U472" s="9"/>
      <c r="V472" s="9"/>
      <c r="W472" s="9"/>
    </row>
    <row r="473" spans="1:23" s="25" customFormat="1" ht="14.25">
      <c r="A473" s="7"/>
      <c r="B473" s="7"/>
      <c r="C473" s="9"/>
      <c r="D473" s="9"/>
      <c r="E473" s="9"/>
      <c r="F473" s="7"/>
      <c r="G473" s="7"/>
      <c r="H473" s="7"/>
      <c r="I473" s="7"/>
      <c r="J473" s="7"/>
      <c r="K473" s="12"/>
      <c r="L473" s="13"/>
      <c r="M473" s="13"/>
      <c r="N473" s="13"/>
      <c r="O473" s="13"/>
      <c r="P473" s="13"/>
      <c r="Q473" s="14"/>
      <c r="R473" s="9"/>
      <c r="S473" s="9"/>
      <c r="T473" s="9"/>
      <c r="U473" s="9"/>
      <c r="V473" s="9"/>
      <c r="W473" s="9"/>
    </row>
    <row r="474" spans="1:23" s="25" customFormat="1" ht="14.25">
      <c r="A474" s="7"/>
      <c r="B474" s="7"/>
      <c r="C474" s="9"/>
      <c r="D474" s="9"/>
      <c r="E474" s="9"/>
      <c r="F474" s="7"/>
      <c r="G474" s="7"/>
      <c r="H474" s="7"/>
      <c r="I474" s="7"/>
      <c r="J474" s="7"/>
      <c r="K474" s="12"/>
      <c r="L474" s="13"/>
      <c r="M474" s="13"/>
      <c r="N474" s="13"/>
      <c r="O474" s="13"/>
      <c r="P474" s="13"/>
      <c r="Q474" s="14"/>
      <c r="R474" s="9"/>
      <c r="S474" s="9"/>
      <c r="T474" s="9"/>
      <c r="U474" s="9"/>
      <c r="V474" s="9"/>
      <c r="W474" s="9"/>
    </row>
    <row r="475" spans="1:23" s="25" customFormat="1" ht="14.25">
      <c r="A475" s="7"/>
      <c r="B475" s="7"/>
      <c r="C475" s="9"/>
      <c r="D475" s="9"/>
      <c r="E475" s="9"/>
      <c r="F475" s="7"/>
      <c r="G475" s="7"/>
      <c r="H475" s="7"/>
      <c r="I475" s="7"/>
      <c r="J475" s="7"/>
      <c r="K475" s="12"/>
      <c r="L475" s="13"/>
      <c r="M475" s="13"/>
      <c r="N475" s="13"/>
      <c r="O475" s="13"/>
      <c r="P475" s="13"/>
      <c r="Q475" s="14"/>
      <c r="R475" s="9"/>
      <c r="S475" s="9"/>
      <c r="T475" s="9"/>
      <c r="U475" s="9"/>
      <c r="V475" s="9"/>
      <c r="W475" s="9"/>
    </row>
    <row r="476" spans="1:23" s="25" customFormat="1" ht="14.25">
      <c r="A476" s="7"/>
      <c r="B476" s="7"/>
      <c r="C476" s="9"/>
      <c r="D476" s="9"/>
      <c r="E476" s="9"/>
      <c r="F476" s="7"/>
      <c r="G476" s="7"/>
      <c r="H476" s="7"/>
      <c r="I476" s="7"/>
      <c r="J476" s="7"/>
      <c r="K476" s="12"/>
      <c r="L476" s="13"/>
      <c r="M476" s="13"/>
      <c r="N476" s="13"/>
      <c r="O476" s="13"/>
      <c r="P476" s="13"/>
      <c r="Q476" s="14"/>
      <c r="R476" s="9"/>
      <c r="S476" s="9"/>
      <c r="T476" s="9"/>
      <c r="U476" s="9"/>
      <c r="V476" s="9"/>
      <c r="W476" s="9"/>
    </row>
    <row r="477" spans="1:23" s="25" customFormat="1" ht="14.25">
      <c r="A477" s="7"/>
      <c r="B477" s="7"/>
      <c r="C477" s="9"/>
      <c r="D477" s="9"/>
      <c r="E477" s="9"/>
      <c r="F477" s="7"/>
      <c r="G477" s="7"/>
      <c r="H477" s="7"/>
      <c r="I477" s="7"/>
      <c r="J477" s="7"/>
      <c r="K477" s="12"/>
      <c r="L477" s="13"/>
      <c r="M477" s="13"/>
      <c r="N477" s="13"/>
      <c r="O477" s="13"/>
      <c r="P477" s="13"/>
      <c r="Q477" s="14"/>
      <c r="R477" s="9"/>
      <c r="S477" s="9"/>
      <c r="T477" s="9"/>
      <c r="U477" s="9"/>
      <c r="V477" s="9"/>
      <c r="W477" s="9"/>
    </row>
    <row r="478" spans="1:23" s="25" customFormat="1" ht="14.25">
      <c r="A478" s="7"/>
      <c r="B478" s="7"/>
      <c r="C478" s="9"/>
      <c r="D478" s="9"/>
      <c r="E478" s="9"/>
      <c r="F478" s="7"/>
      <c r="G478" s="7"/>
      <c r="H478" s="7"/>
      <c r="I478" s="7"/>
      <c r="J478" s="7"/>
      <c r="K478" s="12"/>
      <c r="L478" s="13"/>
      <c r="M478" s="13"/>
      <c r="N478" s="13"/>
      <c r="O478" s="13"/>
      <c r="P478" s="13"/>
      <c r="Q478" s="14"/>
      <c r="R478" s="9"/>
      <c r="S478" s="9"/>
      <c r="T478" s="9"/>
      <c r="U478" s="9"/>
      <c r="V478" s="9"/>
      <c r="W478" s="9"/>
    </row>
    <row r="479" spans="1:23" s="25" customFormat="1" ht="14.25">
      <c r="A479" s="7"/>
      <c r="B479" s="7"/>
      <c r="C479" s="9"/>
      <c r="D479" s="9"/>
      <c r="E479" s="9"/>
      <c r="F479" s="7"/>
      <c r="G479" s="7"/>
      <c r="H479" s="7"/>
      <c r="I479" s="7"/>
      <c r="J479" s="7"/>
      <c r="K479" s="12"/>
      <c r="L479" s="13"/>
      <c r="M479" s="13"/>
      <c r="N479" s="13"/>
      <c r="O479" s="13"/>
      <c r="P479" s="13"/>
      <c r="Q479" s="14"/>
      <c r="R479" s="9"/>
      <c r="S479" s="9"/>
      <c r="T479" s="9"/>
      <c r="U479" s="9"/>
      <c r="V479" s="9"/>
      <c r="W479" s="9"/>
    </row>
    <row r="480" spans="1:23" s="25" customFormat="1" ht="14.25">
      <c r="A480" s="7"/>
      <c r="B480" s="7"/>
      <c r="C480" s="9"/>
      <c r="D480" s="9"/>
      <c r="E480" s="9"/>
      <c r="F480" s="7"/>
      <c r="G480" s="7"/>
      <c r="H480" s="7"/>
      <c r="I480" s="7"/>
      <c r="J480" s="7"/>
      <c r="K480" s="12"/>
      <c r="L480" s="13"/>
      <c r="M480" s="13"/>
      <c r="N480" s="13"/>
      <c r="O480" s="13"/>
      <c r="P480" s="13"/>
      <c r="Q480" s="14"/>
      <c r="R480" s="9"/>
      <c r="S480" s="9"/>
      <c r="T480" s="9"/>
      <c r="U480" s="9"/>
      <c r="V480" s="9"/>
      <c r="W480" s="9"/>
    </row>
    <row r="481" spans="1:23" s="25" customFormat="1" ht="14.25">
      <c r="A481" s="7"/>
      <c r="B481" s="7"/>
      <c r="C481" s="9"/>
      <c r="D481" s="9"/>
      <c r="E481" s="9"/>
      <c r="F481" s="7"/>
      <c r="G481" s="7"/>
      <c r="H481" s="7"/>
      <c r="I481" s="7"/>
      <c r="J481" s="7"/>
      <c r="K481" s="12"/>
      <c r="L481" s="13"/>
      <c r="M481" s="13"/>
      <c r="N481" s="13"/>
      <c r="O481" s="13"/>
      <c r="P481" s="13"/>
      <c r="Q481" s="14"/>
      <c r="R481" s="9"/>
      <c r="S481" s="9"/>
      <c r="T481" s="9"/>
      <c r="U481" s="9"/>
      <c r="V481" s="9"/>
      <c r="W481" s="9"/>
    </row>
    <row r="482" spans="1:23" s="25" customFormat="1" ht="14.25">
      <c r="A482" s="7"/>
      <c r="B482" s="7"/>
      <c r="C482" s="9"/>
      <c r="D482" s="9"/>
      <c r="E482" s="9"/>
      <c r="F482" s="7"/>
      <c r="G482" s="7"/>
      <c r="H482" s="7"/>
      <c r="I482" s="7"/>
      <c r="J482" s="7"/>
      <c r="K482" s="12"/>
      <c r="L482" s="13"/>
      <c r="M482" s="13"/>
      <c r="N482" s="13"/>
      <c r="O482" s="13"/>
      <c r="P482" s="13"/>
      <c r="Q482" s="14"/>
      <c r="R482" s="9"/>
      <c r="S482" s="9"/>
      <c r="T482" s="9"/>
      <c r="U482" s="9"/>
      <c r="V482" s="9"/>
      <c r="W482" s="9"/>
    </row>
    <row r="483" spans="1:23" s="25" customFormat="1" ht="14.25">
      <c r="A483" s="7"/>
      <c r="B483" s="7"/>
      <c r="C483" s="9"/>
      <c r="D483" s="9"/>
      <c r="E483" s="9"/>
      <c r="F483" s="7"/>
      <c r="G483" s="7"/>
      <c r="H483" s="7"/>
      <c r="I483" s="7"/>
      <c r="J483" s="7"/>
      <c r="K483" s="12"/>
      <c r="L483" s="13"/>
      <c r="M483" s="13"/>
      <c r="N483" s="13"/>
      <c r="O483" s="13"/>
      <c r="P483" s="13"/>
      <c r="Q483" s="14"/>
      <c r="R483" s="9"/>
      <c r="S483" s="9"/>
      <c r="T483" s="9"/>
      <c r="U483" s="9"/>
      <c r="V483" s="9"/>
      <c r="W483" s="9"/>
    </row>
    <row r="484" spans="1:23" s="25" customFormat="1" ht="14.25">
      <c r="A484" s="7"/>
      <c r="B484" s="7"/>
      <c r="C484" s="9"/>
      <c r="D484" s="9"/>
      <c r="E484" s="9"/>
      <c r="F484" s="7"/>
      <c r="G484" s="7"/>
      <c r="H484" s="7"/>
      <c r="I484" s="7"/>
      <c r="J484" s="7"/>
      <c r="K484" s="12"/>
      <c r="L484" s="13"/>
      <c r="M484" s="13"/>
      <c r="N484" s="13"/>
      <c r="O484" s="13"/>
      <c r="P484" s="13"/>
      <c r="Q484" s="14"/>
      <c r="R484" s="9"/>
      <c r="S484" s="9"/>
      <c r="T484" s="9"/>
      <c r="U484" s="9"/>
      <c r="V484" s="9"/>
      <c r="W484" s="9"/>
    </row>
    <row r="485" spans="1:23" s="25" customFormat="1" ht="14.25">
      <c r="A485" s="7"/>
      <c r="B485" s="7"/>
      <c r="C485" s="9"/>
      <c r="D485" s="9"/>
      <c r="E485" s="9"/>
      <c r="F485" s="7"/>
      <c r="G485" s="7"/>
      <c r="H485" s="7"/>
      <c r="I485" s="7"/>
      <c r="J485" s="7"/>
      <c r="K485" s="12"/>
      <c r="L485" s="13"/>
      <c r="M485" s="13"/>
      <c r="N485" s="13"/>
      <c r="O485" s="13"/>
      <c r="P485" s="13"/>
      <c r="Q485" s="14"/>
      <c r="R485" s="9"/>
      <c r="S485" s="9"/>
      <c r="T485" s="9"/>
      <c r="U485" s="9"/>
      <c r="V485" s="9"/>
      <c r="W485" s="9"/>
    </row>
    <row r="486" spans="1:23" s="25" customFormat="1" ht="15">
      <c r="A486" s="7"/>
      <c r="B486" s="7"/>
      <c r="C486" s="9"/>
      <c r="D486" s="9"/>
      <c r="E486" s="9"/>
      <c r="F486" s="7"/>
      <c r="G486" s="7"/>
      <c r="H486" s="7"/>
      <c r="I486" s="7"/>
      <c r="J486" s="7"/>
      <c r="K486" s="12"/>
      <c r="L486" s="13"/>
      <c r="M486" s="13"/>
      <c r="N486" s="13"/>
      <c r="O486" s="13"/>
      <c r="P486" s="13"/>
      <c r="Q486" s="14"/>
      <c r="R486" s="9"/>
      <c r="S486" s="9"/>
      <c r="T486" s="28"/>
      <c r="U486" s="9"/>
      <c r="V486" s="9"/>
      <c r="W486" s="9"/>
    </row>
    <row r="487" spans="1:23" s="25" customFormat="1" ht="15">
      <c r="A487" s="7"/>
      <c r="B487" s="7"/>
      <c r="C487" s="9"/>
      <c r="D487" s="9"/>
      <c r="E487" s="9"/>
      <c r="F487" s="7"/>
      <c r="G487" s="7"/>
      <c r="H487" s="7"/>
      <c r="I487" s="7"/>
      <c r="J487" s="7"/>
      <c r="K487" s="12"/>
      <c r="L487" s="13"/>
      <c r="M487" s="13"/>
      <c r="N487" s="13"/>
      <c r="O487" s="13"/>
      <c r="P487" s="13"/>
      <c r="Q487" s="14"/>
      <c r="R487" s="9"/>
      <c r="S487" s="9"/>
      <c r="T487" s="28"/>
      <c r="U487" s="9"/>
      <c r="V487" s="9"/>
      <c r="W487" s="9"/>
    </row>
    <row r="488" spans="1:23" s="25" customFormat="1" ht="15">
      <c r="A488" s="7"/>
      <c r="B488" s="7"/>
      <c r="C488" s="9"/>
      <c r="D488" s="9"/>
      <c r="E488" s="9"/>
      <c r="F488" s="7"/>
      <c r="G488" s="7"/>
      <c r="H488" s="7"/>
      <c r="I488" s="7"/>
      <c r="J488" s="7"/>
      <c r="K488" s="12"/>
      <c r="L488" s="13"/>
      <c r="M488" s="13"/>
      <c r="N488" s="13"/>
      <c r="O488" s="13"/>
      <c r="P488" s="13"/>
      <c r="Q488" s="14"/>
      <c r="R488" s="9"/>
      <c r="S488" s="9"/>
      <c r="T488" s="28"/>
      <c r="U488" s="9"/>
      <c r="V488" s="9"/>
      <c r="W488" s="9"/>
    </row>
    <row r="489" spans="1:23" s="25" customFormat="1" ht="15">
      <c r="A489" s="7"/>
      <c r="B489" s="7"/>
      <c r="C489" s="9"/>
      <c r="D489" s="9"/>
      <c r="E489" s="9"/>
      <c r="F489" s="7"/>
      <c r="G489" s="7"/>
      <c r="H489" s="7"/>
      <c r="I489" s="7"/>
      <c r="J489" s="7"/>
      <c r="K489" s="12"/>
      <c r="L489" s="13"/>
      <c r="M489" s="13"/>
      <c r="N489" s="13"/>
      <c r="O489" s="13"/>
      <c r="P489" s="13"/>
      <c r="Q489" s="14"/>
      <c r="R489" s="9"/>
      <c r="S489" s="9"/>
      <c r="T489" s="28"/>
      <c r="U489" s="9"/>
      <c r="V489" s="9"/>
      <c r="W489" s="9"/>
    </row>
    <row r="490" spans="1:23" s="25" customFormat="1" ht="15">
      <c r="A490" s="7"/>
      <c r="B490" s="7"/>
      <c r="C490" s="9"/>
      <c r="D490" s="9"/>
      <c r="E490" s="9"/>
      <c r="F490" s="7"/>
      <c r="G490" s="7"/>
      <c r="H490" s="7"/>
      <c r="I490" s="7"/>
      <c r="J490" s="7"/>
      <c r="K490" s="12"/>
      <c r="L490" s="13"/>
      <c r="M490" s="13"/>
      <c r="N490" s="13"/>
      <c r="O490" s="13"/>
      <c r="P490" s="13"/>
      <c r="Q490" s="14"/>
      <c r="R490" s="9"/>
      <c r="S490" s="9"/>
      <c r="T490" s="28"/>
      <c r="U490" s="9"/>
      <c r="V490" s="9"/>
      <c r="W490" s="9"/>
    </row>
    <row r="491" spans="1:23" s="25" customFormat="1" ht="15">
      <c r="A491" s="7"/>
      <c r="B491" s="7"/>
      <c r="C491" s="9"/>
      <c r="D491" s="9"/>
      <c r="E491" s="9"/>
      <c r="F491" s="7"/>
      <c r="G491" s="7"/>
      <c r="H491" s="7"/>
      <c r="I491" s="7"/>
      <c r="J491" s="7"/>
      <c r="K491" s="12"/>
      <c r="L491" s="13"/>
      <c r="M491" s="13"/>
      <c r="N491" s="13"/>
      <c r="O491" s="13"/>
      <c r="P491" s="13"/>
      <c r="Q491" s="14"/>
      <c r="R491" s="9"/>
      <c r="S491" s="9"/>
      <c r="T491" s="28"/>
      <c r="U491" s="9"/>
      <c r="V491" s="9"/>
      <c r="W491" s="9"/>
    </row>
    <row r="492" spans="1:23" s="25" customFormat="1" ht="15">
      <c r="A492" s="7"/>
      <c r="B492" s="7"/>
      <c r="C492" s="9"/>
      <c r="D492" s="9"/>
      <c r="E492" s="9"/>
      <c r="F492" s="7"/>
      <c r="G492" s="7"/>
      <c r="H492" s="7"/>
      <c r="I492" s="7"/>
      <c r="J492" s="7"/>
      <c r="K492" s="12"/>
      <c r="L492" s="13"/>
      <c r="M492" s="13"/>
      <c r="N492" s="13"/>
      <c r="O492" s="13"/>
      <c r="P492" s="13"/>
      <c r="Q492" s="14"/>
      <c r="R492" s="9"/>
      <c r="S492" s="9"/>
      <c r="T492" s="28"/>
      <c r="U492" s="9"/>
      <c r="V492" s="9"/>
      <c r="W492" s="9"/>
    </row>
    <row r="493" spans="1:23" s="25" customFormat="1" ht="14.25">
      <c r="A493" s="7"/>
      <c r="B493" s="7"/>
      <c r="C493" s="9"/>
      <c r="D493" s="9"/>
      <c r="E493" s="9"/>
      <c r="F493" s="7"/>
      <c r="G493" s="7"/>
      <c r="H493" s="7"/>
      <c r="I493" s="7"/>
      <c r="J493" s="7"/>
      <c r="K493" s="12"/>
      <c r="L493" s="13"/>
      <c r="M493" s="13"/>
      <c r="N493" s="13"/>
      <c r="O493" s="13"/>
      <c r="P493" s="13"/>
      <c r="Q493" s="14"/>
      <c r="R493" s="9"/>
      <c r="S493" s="9"/>
      <c r="T493" s="9"/>
      <c r="U493" s="9"/>
      <c r="V493" s="9"/>
      <c r="W493" s="9"/>
    </row>
    <row r="494" spans="1:23" s="25" customFormat="1" ht="14.25">
      <c r="A494" s="7"/>
      <c r="B494" s="7"/>
      <c r="C494" s="9"/>
      <c r="D494" s="9"/>
      <c r="E494" s="9"/>
      <c r="F494" s="7"/>
      <c r="G494" s="7"/>
      <c r="H494" s="7"/>
      <c r="I494" s="7"/>
      <c r="J494" s="7"/>
      <c r="K494" s="12"/>
      <c r="L494" s="13"/>
      <c r="M494" s="13"/>
      <c r="N494" s="13"/>
      <c r="O494" s="13"/>
      <c r="P494" s="13"/>
      <c r="Q494" s="14"/>
      <c r="R494" s="9"/>
      <c r="S494" s="9"/>
      <c r="T494" s="9"/>
      <c r="U494" s="9"/>
      <c r="V494" s="9"/>
      <c r="W494" s="9"/>
    </row>
    <row r="495" spans="1:23" s="25" customFormat="1" ht="14.25">
      <c r="A495" s="7"/>
      <c r="B495" s="7"/>
      <c r="C495" s="9"/>
      <c r="D495" s="9"/>
      <c r="E495" s="9"/>
      <c r="F495" s="7"/>
      <c r="G495" s="7"/>
      <c r="H495" s="7"/>
      <c r="I495" s="7"/>
      <c r="J495" s="7"/>
      <c r="K495" s="12"/>
      <c r="L495" s="13"/>
      <c r="M495" s="13"/>
      <c r="N495" s="13"/>
      <c r="O495" s="13"/>
      <c r="P495" s="13"/>
      <c r="Q495" s="14"/>
      <c r="R495" s="9"/>
      <c r="S495" s="9"/>
      <c r="T495" s="9"/>
      <c r="U495" s="9"/>
      <c r="V495" s="9"/>
      <c r="W495" s="9"/>
    </row>
    <row r="496" spans="1:23" s="25" customFormat="1" ht="15">
      <c r="A496" s="7"/>
      <c r="B496" s="7"/>
      <c r="C496" s="9"/>
      <c r="D496" s="9"/>
      <c r="E496" s="9"/>
      <c r="F496" s="7"/>
      <c r="G496" s="7"/>
      <c r="H496" s="7"/>
      <c r="I496" s="7"/>
      <c r="J496" s="7"/>
      <c r="K496" s="12"/>
      <c r="L496" s="13"/>
      <c r="M496" s="13"/>
      <c r="N496" s="13"/>
      <c r="O496" s="13"/>
      <c r="P496" s="13"/>
      <c r="Q496" s="14"/>
      <c r="R496" s="9"/>
      <c r="S496" s="9"/>
      <c r="T496" s="28"/>
      <c r="U496" s="9"/>
      <c r="V496" s="9"/>
      <c r="W496" s="9"/>
    </row>
    <row r="497" spans="1:23" s="25" customFormat="1" ht="14.25">
      <c r="A497" s="7"/>
      <c r="B497" s="7"/>
      <c r="C497" s="9"/>
      <c r="D497" s="9"/>
      <c r="E497" s="9"/>
      <c r="F497" s="7"/>
      <c r="G497" s="7"/>
      <c r="H497" s="7"/>
      <c r="I497" s="7"/>
      <c r="J497" s="7"/>
      <c r="K497" s="12"/>
      <c r="L497" s="13"/>
      <c r="M497" s="13"/>
      <c r="N497" s="13"/>
      <c r="O497" s="13"/>
      <c r="P497" s="13"/>
      <c r="Q497" s="14"/>
      <c r="R497" s="9"/>
      <c r="S497" s="9"/>
      <c r="T497" s="9"/>
      <c r="U497" s="9"/>
      <c r="V497" s="9"/>
      <c r="W497" s="9"/>
    </row>
    <row r="498" spans="1:23" s="25" customFormat="1" ht="15">
      <c r="A498" s="7"/>
      <c r="B498" s="7"/>
      <c r="C498" s="9"/>
      <c r="D498" s="9"/>
      <c r="E498" s="9"/>
      <c r="F498" s="7"/>
      <c r="G498" s="7"/>
      <c r="H498" s="7"/>
      <c r="I498" s="7"/>
      <c r="J498" s="7"/>
      <c r="K498" s="12"/>
      <c r="L498" s="13"/>
      <c r="M498" s="13"/>
      <c r="N498" s="13"/>
      <c r="O498" s="13"/>
      <c r="P498" s="13"/>
      <c r="Q498" s="14"/>
      <c r="R498" s="9"/>
      <c r="S498" s="9"/>
      <c r="T498" s="28"/>
      <c r="U498" s="9"/>
      <c r="V498" s="9"/>
      <c r="W498" s="9"/>
    </row>
    <row r="499" spans="1:23" s="25" customFormat="1" ht="14.25">
      <c r="A499" s="7"/>
      <c r="B499" s="7"/>
      <c r="C499" s="9"/>
      <c r="D499" s="9"/>
      <c r="E499" s="9"/>
      <c r="F499" s="7"/>
      <c r="G499" s="7"/>
      <c r="H499" s="7"/>
      <c r="I499" s="7"/>
      <c r="J499" s="7"/>
      <c r="K499" s="12"/>
      <c r="L499" s="13"/>
      <c r="M499" s="13"/>
      <c r="N499" s="13"/>
      <c r="O499" s="13"/>
      <c r="P499" s="13"/>
      <c r="Q499" s="14"/>
      <c r="R499" s="9"/>
      <c r="S499" s="9"/>
      <c r="T499" s="9"/>
      <c r="U499" s="9"/>
      <c r="V499" s="9"/>
      <c r="W499" s="9"/>
    </row>
    <row r="500" spans="1:23" s="25" customFormat="1" ht="14.25">
      <c r="A500" s="7"/>
      <c r="B500" s="7"/>
      <c r="C500" s="9"/>
      <c r="D500" s="9"/>
      <c r="E500" s="9"/>
      <c r="F500" s="7"/>
      <c r="G500" s="7"/>
      <c r="H500" s="7"/>
      <c r="I500" s="7"/>
      <c r="J500" s="7"/>
      <c r="K500" s="12"/>
      <c r="L500" s="13"/>
      <c r="M500" s="13"/>
      <c r="N500" s="13"/>
      <c r="O500" s="13"/>
      <c r="P500" s="13"/>
      <c r="Q500" s="14"/>
      <c r="R500" s="9"/>
      <c r="S500" s="9"/>
      <c r="T500" s="9"/>
      <c r="U500" s="9"/>
      <c r="V500" s="9"/>
      <c r="W500" s="9"/>
    </row>
    <row r="501" spans="1:23" s="25" customFormat="1" ht="15">
      <c r="A501" s="7"/>
      <c r="B501" s="7"/>
      <c r="C501" s="9"/>
      <c r="D501" s="9"/>
      <c r="E501" s="9"/>
      <c r="F501" s="7"/>
      <c r="G501" s="7"/>
      <c r="H501" s="7"/>
      <c r="I501" s="7"/>
      <c r="J501" s="7"/>
      <c r="K501" s="12"/>
      <c r="L501" s="13"/>
      <c r="M501" s="13"/>
      <c r="N501" s="13"/>
      <c r="O501" s="13"/>
      <c r="P501" s="13"/>
      <c r="Q501" s="14"/>
      <c r="R501" s="9"/>
      <c r="S501" s="9"/>
      <c r="T501" s="28"/>
      <c r="U501" s="9"/>
      <c r="V501" s="9"/>
      <c r="W501" s="9"/>
    </row>
    <row r="502" spans="1:23" s="25" customFormat="1" ht="15">
      <c r="A502" s="7"/>
      <c r="B502" s="7"/>
      <c r="C502" s="9"/>
      <c r="D502" s="9"/>
      <c r="E502" s="9"/>
      <c r="F502" s="7"/>
      <c r="G502" s="7"/>
      <c r="H502" s="7"/>
      <c r="I502" s="7"/>
      <c r="J502" s="7"/>
      <c r="K502" s="12"/>
      <c r="L502" s="13"/>
      <c r="M502" s="13"/>
      <c r="N502" s="13"/>
      <c r="O502" s="13"/>
      <c r="P502" s="13"/>
      <c r="Q502" s="14"/>
      <c r="R502" s="9"/>
      <c r="S502" s="9"/>
      <c r="T502" s="28"/>
      <c r="U502" s="9"/>
      <c r="V502" s="9"/>
      <c r="W502" s="9"/>
    </row>
    <row r="503" spans="1:23" s="25" customFormat="1" ht="15">
      <c r="A503" s="7"/>
      <c r="B503" s="7"/>
      <c r="C503" s="9"/>
      <c r="D503" s="9"/>
      <c r="E503" s="9"/>
      <c r="F503" s="7"/>
      <c r="G503" s="7"/>
      <c r="H503" s="7"/>
      <c r="I503" s="7"/>
      <c r="J503" s="7"/>
      <c r="K503" s="12"/>
      <c r="L503" s="13"/>
      <c r="M503" s="13"/>
      <c r="N503" s="13"/>
      <c r="O503" s="13"/>
      <c r="P503" s="13"/>
      <c r="Q503" s="14"/>
      <c r="R503" s="9"/>
      <c r="S503" s="9"/>
      <c r="T503" s="28"/>
      <c r="U503" s="9"/>
      <c r="V503" s="9"/>
      <c r="W503" s="9"/>
    </row>
    <row r="504" spans="1:23" s="25" customFormat="1" ht="15">
      <c r="A504" s="7"/>
      <c r="B504" s="7"/>
      <c r="C504" s="9"/>
      <c r="D504" s="9"/>
      <c r="E504" s="9"/>
      <c r="F504" s="7"/>
      <c r="G504" s="7"/>
      <c r="H504" s="7"/>
      <c r="I504" s="7"/>
      <c r="J504" s="7"/>
      <c r="K504" s="12"/>
      <c r="L504" s="13"/>
      <c r="M504" s="13"/>
      <c r="N504" s="13"/>
      <c r="O504" s="13"/>
      <c r="P504" s="13"/>
      <c r="Q504" s="14"/>
      <c r="R504" s="9"/>
      <c r="S504" s="9"/>
      <c r="T504" s="28"/>
      <c r="U504" s="9"/>
      <c r="V504" s="9"/>
      <c r="W504" s="9"/>
    </row>
    <row r="505" spans="1:23" s="25" customFormat="1" ht="15">
      <c r="A505" s="7"/>
      <c r="B505" s="7"/>
      <c r="C505" s="9"/>
      <c r="D505" s="9"/>
      <c r="E505" s="9"/>
      <c r="F505" s="7"/>
      <c r="G505" s="7"/>
      <c r="H505" s="7"/>
      <c r="I505" s="7"/>
      <c r="J505" s="7"/>
      <c r="K505" s="12"/>
      <c r="L505" s="13"/>
      <c r="M505" s="13"/>
      <c r="N505" s="13"/>
      <c r="O505" s="13"/>
      <c r="P505" s="13"/>
      <c r="Q505" s="14"/>
      <c r="R505" s="9"/>
      <c r="S505" s="9"/>
      <c r="T505" s="28"/>
      <c r="U505" s="9"/>
      <c r="V505" s="9"/>
      <c r="W505" s="9"/>
    </row>
    <row r="506" spans="1:23" s="25" customFormat="1" ht="15">
      <c r="A506" s="7"/>
      <c r="B506" s="7"/>
      <c r="C506" s="9"/>
      <c r="D506" s="9"/>
      <c r="E506" s="9"/>
      <c r="F506" s="7"/>
      <c r="G506" s="7"/>
      <c r="H506" s="7"/>
      <c r="I506" s="7"/>
      <c r="J506" s="7"/>
      <c r="K506" s="12"/>
      <c r="L506" s="13"/>
      <c r="M506" s="13"/>
      <c r="N506" s="13"/>
      <c r="O506" s="13"/>
      <c r="P506" s="13"/>
      <c r="Q506" s="14"/>
      <c r="R506" s="9"/>
      <c r="S506" s="9"/>
      <c r="T506" s="28"/>
      <c r="U506" s="9"/>
      <c r="V506" s="9"/>
      <c r="W506" s="9"/>
    </row>
    <row r="507" spans="1:23" s="25" customFormat="1" ht="15">
      <c r="A507" s="7"/>
      <c r="B507" s="7"/>
      <c r="C507" s="9"/>
      <c r="D507" s="9"/>
      <c r="E507" s="9"/>
      <c r="F507" s="7"/>
      <c r="G507" s="7"/>
      <c r="H507" s="7"/>
      <c r="I507" s="7"/>
      <c r="J507" s="7"/>
      <c r="K507" s="12"/>
      <c r="L507" s="13"/>
      <c r="M507" s="13"/>
      <c r="N507" s="13"/>
      <c r="O507" s="13"/>
      <c r="P507" s="13"/>
      <c r="Q507" s="14"/>
      <c r="R507" s="9"/>
      <c r="S507" s="9"/>
      <c r="T507" s="28"/>
      <c r="U507" s="9"/>
      <c r="V507" s="9"/>
      <c r="W507" s="9"/>
    </row>
    <row r="508" spans="1:23" s="25" customFormat="1" ht="15">
      <c r="A508" s="7"/>
      <c r="B508" s="7"/>
      <c r="C508" s="9"/>
      <c r="D508" s="9"/>
      <c r="E508" s="9"/>
      <c r="F508" s="7"/>
      <c r="G508" s="7"/>
      <c r="H508" s="7"/>
      <c r="I508" s="7"/>
      <c r="J508" s="7"/>
      <c r="K508" s="12"/>
      <c r="L508" s="13"/>
      <c r="M508" s="13"/>
      <c r="N508" s="13"/>
      <c r="O508" s="13"/>
      <c r="P508" s="13"/>
      <c r="Q508" s="14"/>
      <c r="R508" s="9"/>
      <c r="S508" s="9"/>
      <c r="T508" s="28"/>
      <c r="U508" s="9"/>
      <c r="V508" s="9"/>
      <c r="W508" s="9"/>
    </row>
    <row r="509" spans="1:23" s="25" customFormat="1" ht="15">
      <c r="A509" s="7"/>
      <c r="B509" s="7"/>
      <c r="C509" s="9"/>
      <c r="D509" s="9"/>
      <c r="E509" s="9"/>
      <c r="F509" s="7"/>
      <c r="G509" s="7"/>
      <c r="H509" s="7"/>
      <c r="I509" s="7"/>
      <c r="J509" s="7"/>
      <c r="K509" s="12"/>
      <c r="L509" s="13"/>
      <c r="M509" s="13"/>
      <c r="N509" s="13"/>
      <c r="O509" s="13"/>
      <c r="P509" s="13"/>
      <c r="Q509" s="14"/>
      <c r="R509" s="9"/>
      <c r="S509" s="9"/>
      <c r="T509" s="28"/>
      <c r="U509" s="9"/>
      <c r="V509" s="9"/>
      <c r="W509" s="9"/>
    </row>
    <row r="510" spans="1:23" s="25" customFormat="1" ht="15">
      <c r="A510" s="7"/>
      <c r="B510" s="2"/>
      <c r="C510" s="2"/>
      <c r="D510" s="9"/>
      <c r="E510" s="9"/>
      <c r="F510" s="7"/>
      <c r="G510" s="7"/>
      <c r="H510" s="7"/>
      <c r="I510" s="7"/>
      <c r="J510" s="7"/>
      <c r="K510" s="12"/>
      <c r="L510" s="13"/>
      <c r="M510" s="13"/>
      <c r="N510" s="13"/>
      <c r="O510" s="13"/>
      <c r="P510" s="13"/>
      <c r="Q510" s="14"/>
      <c r="R510" s="9"/>
      <c r="S510" s="9"/>
      <c r="T510" s="28"/>
      <c r="U510" s="9"/>
      <c r="V510" s="9"/>
      <c r="W510" s="9"/>
    </row>
    <row r="511" spans="1:23" s="25" customFormat="1" ht="14.25">
      <c r="A511" s="7"/>
      <c r="B511" s="2"/>
      <c r="C511" s="2"/>
      <c r="D511" s="9"/>
      <c r="E511" s="9"/>
      <c r="F511" s="7"/>
      <c r="G511" s="7"/>
      <c r="H511" s="7"/>
      <c r="I511" s="7"/>
      <c r="J511" s="7"/>
      <c r="K511" s="12"/>
      <c r="L511" s="13"/>
      <c r="M511" s="13"/>
      <c r="N511" s="13"/>
      <c r="O511" s="13"/>
      <c r="P511" s="13"/>
      <c r="Q511" s="14"/>
      <c r="R511" s="9"/>
      <c r="S511" s="9"/>
      <c r="T511" s="9"/>
      <c r="U511" s="9"/>
      <c r="V511" s="9"/>
      <c r="W511" s="9"/>
    </row>
    <row r="512" spans="1:18" ht="14.25">
      <c r="A512" s="7"/>
      <c r="D512" s="9"/>
      <c r="E512" s="9"/>
      <c r="F512" s="7"/>
      <c r="G512" s="7"/>
      <c r="H512" s="7"/>
      <c r="I512" s="7"/>
      <c r="J512" s="7"/>
      <c r="K512" s="12"/>
      <c r="L512" s="13"/>
      <c r="M512" s="13"/>
      <c r="N512" s="13"/>
      <c r="O512" s="13"/>
      <c r="P512" s="13"/>
      <c r="Q512" s="14"/>
      <c r="R512" s="9"/>
    </row>
    <row r="513" spans="1:18" ht="14.25">
      <c r="A513" s="7"/>
      <c r="D513" s="9"/>
      <c r="E513" s="9"/>
      <c r="F513" s="7"/>
      <c r="G513" s="7"/>
      <c r="H513" s="7"/>
      <c r="I513" s="7"/>
      <c r="J513" s="7"/>
      <c r="K513" s="12"/>
      <c r="L513" s="13"/>
      <c r="M513" s="13"/>
      <c r="N513" s="13"/>
      <c r="O513" s="13"/>
      <c r="P513" s="13"/>
      <c r="Q513" s="14"/>
      <c r="R513" s="9"/>
    </row>
    <row r="514" spans="1:18" ht="14.25">
      <c r="A514" s="7"/>
      <c r="D514" s="9"/>
      <c r="E514" s="9"/>
      <c r="F514" s="7"/>
      <c r="G514" s="7"/>
      <c r="H514" s="7"/>
      <c r="I514" s="7"/>
      <c r="J514" s="7"/>
      <c r="K514" s="12"/>
      <c r="L514" s="13"/>
      <c r="M514" s="13"/>
      <c r="N514" s="13"/>
      <c r="O514" s="13"/>
      <c r="P514" s="13"/>
      <c r="Q514" s="14"/>
      <c r="R514" s="9"/>
    </row>
    <row r="515" spans="1:18" ht="14.25">
      <c r="A515" s="7"/>
      <c r="D515" s="9"/>
      <c r="E515" s="9"/>
      <c r="F515" s="7"/>
      <c r="G515" s="7"/>
      <c r="H515" s="7"/>
      <c r="I515" s="7"/>
      <c r="J515" s="7"/>
      <c r="K515" s="12"/>
      <c r="L515" s="13"/>
      <c r="M515" s="13"/>
      <c r="N515" s="13"/>
      <c r="O515" s="13"/>
      <c r="P515" s="13"/>
      <c r="Q515" s="14"/>
      <c r="R515" s="9"/>
    </row>
    <row r="516" spans="1:18" ht="14.25">
      <c r="A516" s="7"/>
      <c r="D516" s="9"/>
      <c r="E516" s="9"/>
      <c r="F516" s="7"/>
      <c r="G516" s="7"/>
      <c r="H516" s="7"/>
      <c r="I516" s="7"/>
      <c r="J516" s="7"/>
      <c r="K516" s="12"/>
      <c r="L516" s="13"/>
      <c r="M516" s="13"/>
      <c r="N516" s="13"/>
      <c r="O516" s="13"/>
      <c r="P516" s="13"/>
      <c r="Q516" s="14"/>
      <c r="R516" s="9"/>
    </row>
    <row r="517" spans="1:18" ht="14.25">
      <c r="A517" s="7"/>
      <c r="D517" s="9"/>
      <c r="E517" s="9"/>
      <c r="F517" s="7"/>
      <c r="G517" s="7"/>
      <c r="H517" s="7"/>
      <c r="I517" s="7"/>
      <c r="J517" s="7"/>
      <c r="K517" s="12"/>
      <c r="L517" s="13"/>
      <c r="M517" s="13"/>
      <c r="N517" s="13"/>
      <c r="O517" s="13"/>
      <c r="P517" s="13"/>
      <c r="Q517" s="14"/>
      <c r="R517" s="9"/>
    </row>
    <row r="518" spans="1:18" ht="14.25">
      <c r="A518" s="7"/>
      <c r="D518" s="9"/>
      <c r="E518" s="9"/>
      <c r="F518" s="7"/>
      <c r="G518" s="7"/>
      <c r="H518" s="7"/>
      <c r="I518" s="7"/>
      <c r="J518" s="7"/>
      <c r="K518" s="12"/>
      <c r="L518" s="13"/>
      <c r="M518" s="13"/>
      <c r="N518" s="13"/>
      <c r="O518" s="13"/>
      <c r="P518" s="13"/>
      <c r="Q518" s="14"/>
      <c r="R518" s="9"/>
    </row>
    <row r="519" spans="1:18" ht="14.25">
      <c r="A519" s="7"/>
      <c r="D519" s="9"/>
      <c r="E519" s="9"/>
      <c r="F519" s="7"/>
      <c r="G519" s="7"/>
      <c r="H519" s="7"/>
      <c r="I519" s="7"/>
      <c r="J519" s="7"/>
      <c r="K519" s="12"/>
      <c r="L519" s="13"/>
      <c r="M519" s="13"/>
      <c r="N519" s="13"/>
      <c r="O519" s="13"/>
      <c r="P519" s="13"/>
      <c r="Q519" s="14"/>
      <c r="R519" s="9"/>
    </row>
    <row r="520" spans="1:18" ht="14.25">
      <c r="A520" s="7"/>
      <c r="D520" s="9"/>
      <c r="E520" s="9"/>
      <c r="F520" s="7"/>
      <c r="G520" s="7"/>
      <c r="H520" s="7"/>
      <c r="I520" s="7"/>
      <c r="J520" s="7"/>
      <c r="K520" s="12"/>
      <c r="L520" s="13"/>
      <c r="M520" s="13"/>
      <c r="N520" s="13"/>
      <c r="O520" s="13"/>
      <c r="P520" s="13"/>
      <c r="Q520" s="14"/>
      <c r="R520" s="9"/>
    </row>
    <row r="521" spans="1:18" ht="14.25">
      <c r="A521" s="7"/>
      <c r="D521" s="9"/>
      <c r="E521" s="9"/>
      <c r="F521" s="7"/>
      <c r="G521" s="7"/>
      <c r="H521" s="7"/>
      <c r="I521" s="7"/>
      <c r="J521" s="7"/>
      <c r="K521" s="12"/>
      <c r="L521" s="13"/>
      <c r="M521" s="13"/>
      <c r="N521" s="13"/>
      <c r="O521" s="13"/>
      <c r="P521" s="13"/>
      <c r="Q521" s="14"/>
      <c r="R521" s="9"/>
    </row>
    <row r="522" spans="1:18" ht="14.25">
      <c r="A522" s="7"/>
      <c r="D522" s="9"/>
      <c r="E522" s="9"/>
      <c r="F522" s="7"/>
      <c r="G522" s="7"/>
      <c r="H522" s="7"/>
      <c r="I522" s="7"/>
      <c r="J522" s="7"/>
      <c r="K522" s="12"/>
      <c r="L522" s="13"/>
      <c r="M522" s="13"/>
      <c r="N522" s="13"/>
      <c r="O522" s="13"/>
      <c r="P522" s="13"/>
      <c r="Q522" s="14"/>
      <c r="R522" s="9"/>
    </row>
    <row r="523" spans="1:18" ht="14.25">
      <c r="A523" s="7"/>
      <c r="D523" s="9"/>
      <c r="E523" s="9"/>
      <c r="F523" s="7"/>
      <c r="G523" s="7"/>
      <c r="H523" s="7"/>
      <c r="I523" s="7"/>
      <c r="J523" s="7"/>
      <c r="K523" s="12"/>
      <c r="L523" s="13"/>
      <c r="M523" s="13"/>
      <c r="N523" s="13"/>
      <c r="O523" s="13"/>
      <c r="P523" s="13"/>
      <c r="Q523" s="14"/>
      <c r="R523" s="9"/>
    </row>
    <row r="524" spans="1:18" ht="14.25">
      <c r="A524" s="7"/>
      <c r="D524" s="9"/>
      <c r="E524" s="9"/>
      <c r="F524" s="7"/>
      <c r="G524" s="7"/>
      <c r="H524" s="7"/>
      <c r="I524" s="7"/>
      <c r="J524" s="7"/>
      <c r="K524" s="12"/>
      <c r="L524" s="13"/>
      <c r="M524" s="13"/>
      <c r="N524" s="13"/>
      <c r="O524" s="13"/>
      <c r="P524" s="13"/>
      <c r="Q524" s="14"/>
      <c r="R524" s="9"/>
    </row>
    <row r="525" spans="1:18" ht="14.25">
      <c r="A525" s="7"/>
      <c r="D525" s="9"/>
      <c r="E525" s="9"/>
      <c r="F525" s="7"/>
      <c r="G525" s="7"/>
      <c r="H525" s="7"/>
      <c r="I525" s="7"/>
      <c r="J525" s="7"/>
      <c r="K525" s="12"/>
      <c r="L525" s="13"/>
      <c r="M525" s="13"/>
      <c r="N525" s="13"/>
      <c r="O525" s="13"/>
      <c r="P525" s="13"/>
      <c r="Q525" s="14"/>
      <c r="R525" s="9"/>
    </row>
    <row r="526" spans="1:18" ht="14.25">
      <c r="A526" s="7"/>
      <c r="D526" s="9"/>
      <c r="E526" s="9"/>
      <c r="F526" s="7"/>
      <c r="G526" s="7"/>
      <c r="H526" s="7"/>
      <c r="I526" s="7"/>
      <c r="J526" s="7"/>
      <c r="K526" s="12"/>
      <c r="L526" s="13"/>
      <c r="M526" s="13"/>
      <c r="N526" s="13"/>
      <c r="O526" s="13"/>
      <c r="P526" s="13"/>
      <c r="Q526" s="14"/>
      <c r="R526" s="9"/>
    </row>
    <row r="527" spans="1:18" ht="14.25">
      <c r="A527" s="7"/>
      <c r="D527" s="9"/>
      <c r="E527" s="9"/>
      <c r="F527" s="7"/>
      <c r="G527" s="7"/>
      <c r="H527" s="7"/>
      <c r="I527" s="7"/>
      <c r="J527" s="7"/>
      <c r="K527" s="12"/>
      <c r="L527" s="13"/>
      <c r="M527" s="13"/>
      <c r="N527" s="13"/>
      <c r="O527" s="13"/>
      <c r="P527" s="13"/>
      <c r="Q527" s="14"/>
      <c r="R527" s="9"/>
    </row>
    <row r="528" spans="1:18" ht="14.25">
      <c r="A528" s="7"/>
      <c r="D528" s="9"/>
      <c r="E528" s="9"/>
      <c r="F528" s="7"/>
      <c r="G528" s="7"/>
      <c r="H528" s="7"/>
      <c r="I528" s="7"/>
      <c r="J528" s="7"/>
      <c r="K528" s="12"/>
      <c r="L528" s="13"/>
      <c r="M528" s="13"/>
      <c r="N528" s="13"/>
      <c r="O528" s="13"/>
      <c r="P528" s="13"/>
      <c r="Q528" s="14"/>
      <c r="R528" s="9"/>
    </row>
    <row r="529" spans="1:18" ht="14.25">
      <c r="A529" s="7"/>
      <c r="D529" s="9"/>
      <c r="E529" s="9"/>
      <c r="F529" s="7"/>
      <c r="G529" s="7"/>
      <c r="H529" s="7"/>
      <c r="I529" s="7"/>
      <c r="J529" s="7"/>
      <c r="K529" s="12"/>
      <c r="L529" s="13"/>
      <c r="M529" s="13"/>
      <c r="N529" s="13"/>
      <c r="O529" s="13"/>
      <c r="P529" s="13"/>
      <c r="Q529" s="14"/>
      <c r="R529" s="9"/>
    </row>
    <row r="530" spans="1:18" ht="14.25">
      <c r="A530" s="7"/>
      <c r="D530" s="9"/>
      <c r="E530" s="9"/>
      <c r="F530" s="7"/>
      <c r="G530" s="7"/>
      <c r="H530" s="7"/>
      <c r="I530" s="7"/>
      <c r="J530" s="7"/>
      <c r="K530" s="12"/>
      <c r="L530" s="13"/>
      <c r="M530" s="13"/>
      <c r="N530" s="13"/>
      <c r="O530" s="13"/>
      <c r="P530" s="13"/>
      <c r="Q530" s="14"/>
      <c r="R530" s="9"/>
    </row>
    <row r="531" spans="1:18" ht="14.25">
      <c r="A531" s="7"/>
      <c r="D531" s="9"/>
      <c r="E531" s="9"/>
      <c r="F531" s="7"/>
      <c r="G531" s="7"/>
      <c r="H531" s="7"/>
      <c r="I531" s="7"/>
      <c r="J531" s="7"/>
      <c r="K531" s="12"/>
      <c r="L531" s="13"/>
      <c r="M531" s="13"/>
      <c r="N531" s="13"/>
      <c r="O531" s="13"/>
      <c r="P531" s="13"/>
      <c r="Q531" s="14"/>
      <c r="R531" s="9"/>
    </row>
    <row r="532" spans="1:18" ht="14.25">
      <c r="A532" s="7"/>
      <c r="D532" s="9"/>
      <c r="E532" s="9"/>
      <c r="F532" s="7"/>
      <c r="G532" s="7"/>
      <c r="H532" s="7"/>
      <c r="I532" s="7"/>
      <c r="J532" s="7"/>
      <c r="K532" s="12"/>
      <c r="L532" s="13"/>
      <c r="M532" s="13"/>
      <c r="N532" s="13"/>
      <c r="O532" s="13"/>
      <c r="P532" s="13"/>
      <c r="Q532" s="14"/>
      <c r="R532" s="9"/>
    </row>
    <row r="533" spans="1:18" ht="14.25">
      <c r="A533" s="7"/>
      <c r="D533" s="9"/>
      <c r="E533" s="9"/>
      <c r="F533" s="7"/>
      <c r="G533" s="7"/>
      <c r="H533" s="7"/>
      <c r="I533" s="7"/>
      <c r="J533" s="7"/>
      <c r="K533" s="12"/>
      <c r="L533" s="13"/>
      <c r="M533" s="13"/>
      <c r="N533" s="13"/>
      <c r="O533" s="13"/>
      <c r="P533" s="13"/>
      <c r="Q533" s="14"/>
      <c r="R533" s="9"/>
    </row>
    <row r="534" spans="1:18" ht="14.25">
      <c r="A534" s="7"/>
      <c r="D534" s="9"/>
      <c r="E534" s="9"/>
      <c r="F534" s="7"/>
      <c r="G534" s="7"/>
      <c r="H534" s="7"/>
      <c r="I534" s="7"/>
      <c r="J534" s="7"/>
      <c r="K534" s="12"/>
      <c r="L534" s="13"/>
      <c r="M534" s="13"/>
      <c r="N534" s="13"/>
      <c r="O534" s="13"/>
      <c r="P534" s="13"/>
      <c r="Q534" s="14"/>
      <c r="R534" s="9"/>
    </row>
    <row r="535" spans="1:18" ht="14.25">
      <c r="A535" s="7"/>
      <c r="D535" s="9"/>
      <c r="E535" s="9"/>
      <c r="F535" s="7"/>
      <c r="G535" s="7"/>
      <c r="H535" s="7"/>
      <c r="I535" s="7"/>
      <c r="J535" s="7"/>
      <c r="K535" s="12"/>
      <c r="L535" s="13"/>
      <c r="M535" s="13"/>
      <c r="N535" s="13"/>
      <c r="O535" s="13"/>
      <c r="P535" s="13"/>
      <c r="Q535" s="14"/>
      <c r="R535" s="9"/>
    </row>
    <row r="536" spans="1:18" ht="14.25">
      <c r="A536" s="7"/>
      <c r="D536" s="9"/>
      <c r="E536" s="9"/>
      <c r="F536" s="7"/>
      <c r="G536" s="7"/>
      <c r="H536" s="7"/>
      <c r="I536" s="7"/>
      <c r="J536" s="7"/>
      <c r="K536" s="12"/>
      <c r="L536" s="13"/>
      <c r="M536" s="13"/>
      <c r="N536" s="13"/>
      <c r="O536" s="13"/>
      <c r="P536" s="13"/>
      <c r="Q536" s="14"/>
      <c r="R536" s="9"/>
    </row>
    <row r="537" spans="1:18" ht="14.25">
      <c r="A537" s="7"/>
      <c r="B537" s="9"/>
      <c r="C537" s="9"/>
      <c r="D537" s="9"/>
      <c r="E537" s="9"/>
      <c r="F537" s="7"/>
      <c r="G537" s="7"/>
      <c r="H537" s="7"/>
      <c r="I537" s="7"/>
      <c r="J537" s="7"/>
      <c r="K537" s="12"/>
      <c r="L537" s="13"/>
      <c r="M537" s="13"/>
      <c r="N537" s="13"/>
      <c r="O537" s="13"/>
      <c r="P537" s="13"/>
      <c r="Q537" s="14"/>
      <c r="R537" s="9"/>
    </row>
    <row r="538" spans="1:18" ht="15">
      <c r="A538" s="7"/>
      <c r="R538" s="9"/>
    </row>
    <row r="539" spans="1:18" ht="15">
      <c r="A539" s="7"/>
      <c r="R539" s="9"/>
    </row>
    <row r="540" spans="1:18" ht="14.25">
      <c r="A540" s="7"/>
      <c r="B540" s="7"/>
      <c r="C540" s="9"/>
      <c r="D540" s="9"/>
      <c r="E540" s="9"/>
      <c r="F540" s="7"/>
      <c r="G540" s="7"/>
      <c r="H540" s="7"/>
      <c r="I540" s="7"/>
      <c r="J540" s="7"/>
      <c r="K540" s="12"/>
      <c r="L540" s="13"/>
      <c r="M540" s="13"/>
      <c r="N540" s="13"/>
      <c r="O540" s="13"/>
      <c r="P540" s="13"/>
      <c r="Q540" s="14"/>
      <c r="R540" s="9"/>
    </row>
    <row r="541" spans="2:18" ht="14.25">
      <c r="B541" s="7"/>
      <c r="C541" s="9"/>
      <c r="D541" s="9"/>
      <c r="E541" s="9"/>
      <c r="F541" s="7"/>
      <c r="G541" s="7"/>
      <c r="H541" s="7"/>
      <c r="I541" s="7"/>
      <c r="J541" s="7"/>
      <c r="K541" s="12"/>
      <c r="L541" s="13"/>
      <c r="M541" s="13"/>
      <c r="N541" s="13"/>
      <c r="O541" s="13"/>
      <c r="P541" s="13"/>
      <c r="Q541" s="14"/>
      <c r="R541" s="9"/>
    </row>
    <row r="542" spans="17:18" ht="15">
      <c r="Q542" s="5"/>
      <c r="R542" s="9"/>
    </row>
    <row r="543" spans="17:18" ht="15">
      <c r="Q543" s="5"/>
      <c r="R543" s="9"/>
    </row>
    <row r="544" spans="17:18" ht="15">
      <c r="Q544" s="5"/>
      <c r="R544" s="9"/>
    </row>
    <row r="545" ht="15">
      <c r="Q545" s="5"/>
    </row>
    <row r="546" ht="15">
      <c r="Q546" s="5"/>
    </row>
    <row r="547" ht="15">
      <c r="Q547" s="5"/>
    </row>
    <row r="548" ht="15">
      <c r="Q548" s="5"/>
    </row>
    <row r="549" ht="15">
      <c r="Q549" s="5"/>
    </row>
    <row r="550" ht="15">
      <c r="Q550" s="5"/>
    </row>
    <row r="551" ht="15">
      <c r="Q551" s="5"/>
    </row>
    <row r="552" ht="15">
      <c r="Q552" s="5"/>
    </row>
    <row r="553" ht="15">
      <c r="Q553" s="5"/>
    </row>
    <row r="554" ht="15">
      <c r="Q554" s="5"/>
    </row>
    <row r="555" ht="15">
      <c r="Q555" s="5"/>
    </row>
    <row r="556" ht="15">
      <c r="Q556" s="5"/>
    </row>
    <row r="557" ht="15">
      <c r="Q557" s="5"/>
    </row>
    <row r="558" ht="15">
      <c r="Q558" s="5"/>
    </row>
    <row r="559" ht="15">
      <c r="Q559" s="5"/>
    </row>
    <row r="560" ht="15">
      <c r="Q560" s="5"/>
    </row>
    <row r="561" ht="15">
      <c r="Q561" s="5"/>
    </row>
    <row r="562" ht="15">
      <c r="Q562" s="5"/>
    </row>
    <row r="563" ht="15">
      <c r="Q563" s="5"/>
    </row>
    <row r="564" ht="15">
      <c r="Q564" s="5"/>
    </row>
    <row r="565" ht="15">
      <c r="Q565" s="5"/>
    </row>
    <row r="566" ht="15">
      <c r="Q566" s="5"/>
    </row>
    <row r="567" ht="15">
      <c r="Q567" s="5"/>
    </row>
    <row r="568" ht="15">
      <c r="Q568" s="5"/>
    </row>
    <row r="569" ht="15">
      <c r="Q569" s="5"/>
    </row>
    <row r="570" ht="15">
      <c r="Q570" s="5"/>
    </row>
    <row r="571" ht="15">
      <c r="Q571" s="5"/>
    </row>
    <row r="572" ht="15">
      <c r="Q572" s="5"/>
    </row>
    <row r="573" ht="15">
      <c r="Q573" s="5"/>
    </row>
    <row r="574" ht="15">
      <c r="Q574" s="5"/>
    </row>
    <row r="575" ht="15">
      <c r="Q575" s="5"/>
    </row>
    <row r="576" ht="15">
      <c r="Q576" s="5"/>
    </row>
    <row r="577" ht="15">
      <c r="Q577" s="5"/>
    </row>
    <row r="578" ht="15">
      <c r="Q578" s="5"/>
    </row>
    <row r="579" ht="15">
      <c r="Q579" s="5"/>
    </row>
    <row r="580" ht="15">
      <c r="Q580" s="5"/>
    </row>
    <row r="581" ht="15">
      <c r="Q581" s="5"/>
    </row>
    <row r="582" ht="15">
      <c r="Q582" s="5"/>
    </row>
    <row r="583" ht="15">
      <c r="Q583" s="5"/>
    </row>
    <row r="584" ht="15">
      <c r="Q584" s="5"/>
    </row>
    <row r="585" ht="15">
      <c r="Q585" s="5"/>
    </row>
    <row r="586" ht="15">
      <c r="Q586" s="5"/>
    </row>
    <row r="587" ht="15">
      <c r="Q587" s="5"/>
    </row>
    <row r="588" ht="15">
      <c r="Q588" s="5"/>
    </row>
    <row r="589" ht="15">
      <c r="Q589" s="5"/>
    </row>
    <row r="590" ht="15">
      <c r="Q590" s="5"/>
    </row>
    <row r="591" ht="15">
      <c r="Q591" s="5"/>
    </row>
    <row r="592" ht="15">
      <c r="Q592" s="5"/>
    </row>
    <row r="593" ht="15">
      <c r="Q593" s="5"/>
    </row>
    <row r="594" ht="15">
      <c r="Q594" s="5"/>
    </row>
    <row r="595" ht="15">
      <c r="Q595" s="5"/>
    </row>
    <row r="596" ht="15">
      <c r="Q596" s="5"/>
    </row>
    <row r="597" ht="15">
      <c r="Q597" s="5"/>
    </row>
    <row r="598" ht="15">
      <c r="Q598" s="5"/>
    </row>
    <row r="599" ht="15">
      <c r="Q599" s="5"/>
    </row>
    <row r="600" ht="15">
      <c r="Q600" s="5"/>
    </row>
    <row r="601" ht="15">
      <c r="Q601" s="5"/>
    </row>
    <row r="602" ht="15">
      <c r="Q602" s="5"/>
    </row>
    <row r="603" ht="15">
      <c r="Q603" s="5"/>
    </row>
    <row r="604" ht="15">
      <c r="Q604" s="5"/>
    </row>
    <row r="605" ht="15">
      <c r="Q605" s="5"/>
    </row>
    <row r="606" ht="15">
      <c r="Q606" s="5"/>
    </row>
    <row r="607" ht="15">
      <c r="Q607" s="5"/>
    </row>
    <row r="608" ht="15">
      <c r="Q608" s="5"/>
    </row>
    <row r="609" ht="15">
      <c r="Q609" s="5"/>
    </row>
    <row r="610" ht="15">
      <c r="Q610" s="5"/>
    </row>
    <row r="611" ht="15">
      <c r="Q611" s="5"/>
    </row>
    <row r="612" ht="15">
      <c r="Q612" s="5"/>
    </row>
    <row r="613" ht="15">
      <c r="Q613" s="5"/>
    </row>
    <row r="614" ht="15">
      <c r="Q614" s="5"/>
    </row>
    <row r="615" ht="15">
      <c r="Q615" s="5"/>
    </row>
    <row r="616" ht="15">
      <c r="Q616" s="5"/>
    </row>
    <row r="617" ht="15">
      <c r="Q617" s="5"/>
    </row>
    <row r="618" ht="15">
      <c r="Q618" s="5"/>
    </row>
    <row r="619" ht="15">
      <c r="Q619" s="5"/>
    </row>
    <row r="620" ht="15">
      <c r="Q620" s="5"/>
    </row>
    <row r="621" ht="15">
      <c r="Q621" s="5"/>
    </row>
    <row r="622" ht="15">
      <c r="Q622" s="5"/>
    </row>
    <row r="623" ht="15">
      <c r="Q623" s="5"/>
    </row>
    <row r="624" ht="15">
      <c r="Q624" s="5"/>
    </row>
    <row r="625" ht="15">
      <c r="Q625" s="5"/>
    </row>
    <row r="626" ht="15">
      <c r="Q626" s="5"/>
    </row>
    <row r="627" ht="15">
      <c r="Q627" s="5"/>
    </row>
    <row r="628" ht="15">
      <c r="Q628" s="5"/>
    </row>
    <row r="629" ht="15">
      <c r="Q629" s="5"/>
    </row>
    <row r="630" ht="15">
      <c r="Q630" s="5"/>
    </row>
    <row r="631" ht="15">
      <c r="Q631" s="5"/>
    </row>
    <row r="632" ht="15">
      <c r="Q632" s="5"/>
    </row>
    <row r="633" ht="15">
      <c r="Q633" s="5"/>
    </row>
    <row r="634" ht="15">
      <c r="Q634" s="5"/>
    </row>
    <row r="635" ht="15">
      <c r="Q635" s="5"/>
    </row>
    <row r="636" ht="15">
      <c r="Q636" s="5"/>
    </row>
    <row r="637" ht="15">
      <c r="Q637" s="5"/>
    </row>
    <row r="638" ht="15">
      <c r="Q638" s="5"/>
    </row>
    <row r="639" ht="15">
      <c r="Q639" s="5"/>
    </row>
    <row r="640" ht="15">
      <c r="Q640" s="5"/>
    </row>
    <row r="641" ht="15">
      <c r="Q641" s="5"/>
    </row>
    <row r="642" ht="15">
      <c r="Q642" s="5"/>
    </row>
    <row r="643" ht="15">
      <c r="Q643" s="5"/>
    </row>
    <row r="644" ht="15">
      <c r="Q644" s="5"/>
    </row>
    <row r="645" ht="15">
      <c r="Q645" s="5"/>
    </row>
    <row r="646" ht="15">
      <c r="Q646" s="5"/>
    </row>
    <row r="647" ht="15">
      <c r="Q647" s="5"/>
    </row>
    <row r="648" ht="15">
      <c r="Q648" s="5"/>
    </row>
    <row r="649" ht="15">
      <c r="Q649" s="5"/>
    </row>
    <row r="650" ht="15">
      <c r="Q650" s="5"/>
    </row>
    <row r="651" ht="15">
      <c r="Q651" s="5"/>
    </row>
    <row r="652" ht="15">
      <c r="Q652" s="5"/>
    </row>
    <row r="653" ht="15">
      <c r="Q653" s="5"/>
    </row>
    <row r="654" ht="15">
      <c r="Q654" s="5"/>
    </row>
    <row r="655" ht="15">
      <c r="Q655" s="5"/>
    </row>
    <row r="656" ht="15">
      <c r="Q656" s="5"/>
    </row>
    <row r="657" ht="15">
      <c r="Q657" s="5"/>
    </row>
    <row r="658" ht="15">
      <c r="Q658" s="5"/>
    </row>
    <row r="659" ht="15">
      <c r="Q659" s="5"/>
    </row>
    <row r="660" ht="15">
      <c r="Q660" s="5"/>
    </row>
    <row r="661" ht="15">
      <c r="Q661" s="5"/>
    </row>
    <row r="662" ht="15">
      <c r="Q662" s="5"/>
    </row>
    <row r="663" ht="15">
      <c r="Q663" s="5"/>
    </row>
    <row r="664" ht="15">
      <c r="Q664" s="5"/>
    </row>
    <row r="665" ht="15">
      <c r="Q665" s="5"/>
    </row>
    <row r="666" ht="15">
      <c r="Q666" s="5"/>
    </row>
    <row r="667" ht="15">
      <c r="Q667" s="5"/>
    </row>
    <row r="668" ht="15">
      <c r="Q668" s="5"/>
    </row>
    <row r="669" ht="15">
      <c r="Q669" s="5"/>
    </row>
    <row r="670" ht="15">
      <c r="Q670" s="5"/>
    </row>
    <row r="671" ht="15">
      <c r="Q671" s="5"/>
    </row>
    <row r="672" ht="15">
      <c r="Q672" s="5"/>
    </row>
    <row r="673" ht="15">
      <c r="Q673" s="5"/>
    </row>
    <row r="674" ht="15">
      <c r="Q674" s="5"/>
    </row>
    <row r="675" ht="15">
      <c r="Q675" s="5"/>
    </row>
    <row r="676" ht="15">
      <c r="Q676" s="5"/>
    </row>
    <row r="677" ht="15">
      <c r="Q677" s="5"/>
    </row>
    <row r="678" ht="15">
      <c r="Q678" s="5"/>
    </row>
    <row r="679" ht="15">
      <c r="Q679" s="5"/>
    </row>
    <row r="680" ht="15">
      <c r="Q680" s="5"/>
    </row>
    <row r="681" ht="15">
      <c r="Q681" s="5"/>
    </row>
    <row r="682" ht="15">
      <c r="Q682" s="5"/>
    </row>
    <row r="683" ht="15">
      <c r="Q683" s="5"/>
    </row>
    <row r="684" ht="15">
      <c r="Q684" s="5"/>
    </row>
    <row r="685" ht="15">
      <c r="Q685" s="5"/>
    </row>
    <row r="686" ht="15">
      <c r="Q686" s="5"/>
    </row>
    <row r="687" ht="15">
      <c r="Q687" s="5"/>
    </row>
    <row r="688" ht="15">
      <c r="Q688" s="5"/>
    </row>
    <row r="689" ht="15">
      <c r="Q689" s="5"/>
    </row>
    <row r="690" ht="15">
      <c r="Q690" s="5"/>
    </row>
    <row r="691" ht="15">
      <c r="Q691" s="5"/>
    </row>
    <row r="692" ht="15">
      <c r="Q692" s="5"/>
    </row>
    <row r="693" ht="15">
      <c r="Q693" s="5"/>
    </row>
    <row r="694" ht="15">
      <c r="Q694" s="5"/>
    </row>
    <row r="695" ht="15">
      <c r="Q695" s="5"/>
    </row>
    <row r="696" ht="15">
      <c r="Q696" s="5"/>
    </row>
    <row r="697" ht="15">
      <c r="Q697" s="5"/>
    </row>
    <row r="698" ht="15">
      <c r="Q698" s="5"/>
    </row>
    <row r="699" ht="15">
      <c r="Q699" s="5"/>
    </row>
    <row r="700" ht="15">
      <c r="Q700" s="5"/>
    </row>
    <row r="701" ht="15">
      <c r="Q701" s="5"/>
    </row>
    <row r="702" ht="15">
      <c r="Q702" s="5"/>
    </row>
    <row r="703" ht="15">
      <c r="Q703" s="5"/>
    </row>
    <row r="704" ht="15">
      <c r="Q704" s="5"/>
    </row>
    <row r="705" ht="15">
      <c r="Q705" s="5"/>
    </row>
    <row r="706" ht="15">
      <c r="Q706" s="5"/>
    </row>
    <row r="707" ht="15">
      <c r="Q707" s="5"/>
    </row>
    <row r="708" ht="15">
      <c r="Q708" s="5"/>
    </row>
    <row r="709" ht="15">
      <c r="Q709" s="5"/>
    </row>
    <row r="710" ht="15">
      <c r="Q710" s="5"/>
    </row>
    <row r="711" ht="15">
      <c r="Q711" s="5"/>
    </row>
    <row r="712" ht="15">
      <c r="Q712" s="5"/>
    </row>
    <row r="713" ht="15">
      <c r="Q713" s="5"/>
    </row>
    <row r="714" ht="15">
      <c r="Q714" s="5"/>
    </row>
    <row r="715" ht="15">
      <c r="Q715" s="5"/>
    </row>
    <row r="716" ht="15">
      <c r="Q716" s="5"/>
    </row>
    <row r="717" ht="15">
      <c r="Q717" s="5"/>
    </row>
    <row r="718" ht="15">
      <c r="Q718" s="5"/>
    </row>
    <row r="719" ht="15">
      <c r="Q719" s="5"/>
    </row>
    <row r="720" ht="15">
      <c r="Q720" s="5"/>
    </row>
    <row r="721" ht="15">
      <c r="Q721" s="5"/>
    </row>
    <row r="722" ht="15">
      <c r="Q722" s="5"/>
    </row>
    <row r="723" ht="15">
      <c r="Q723" s="5"/>
    </row>
    <row r="724" ht="15">
      <c r="Q724" s="5"/>
    </row>
    <row r="725" ht="15">
      <c r="Q725" s="5"/>
    </row>
    <row r="726" ht="15">
      <c r="Q726" s="5"/>
    </row>
    <row r="727" ht="15">
      <c r="Q727" s="5"/>
    </row>
    <row r="728" ht="15">
      <c r="Q728" s="5"/>
    </row>
    <row r="729" ht="15">
      <c r="Q729" s="5"/>
    </row>
    <row r="730" ht="15">
      <c r="Q730" s="5"/>
    </row>
    <row r="731" ht="15">
      <c r="Q731" s="5"/>
    </row>
    <row r="732" ht="15">
      <c r="Q732" s="5"/>
    </row>
    <row r="733" ht="15">
      <c r="Q733" s="5"/>
    </row>
    <row r="734" ht="15">
      <c r="Q734" s="5"/>
    </row>
    <row r="735" ht="15">
      <c r="Q735" s="5"/>
    </row>
    <row r="736" ht="15">
      <c r="Q736" s="5"/>
    </row>
    <row r="737" ht="15">
      <c r="Q737" s="5"/>
    </row>
    <row r="738" ht="15">
      <c r="Q738" s="5"/>
    </row>
    <row r="739" ht="15">
      <c r="Q739" s="5"/>
    </row>
    <row r="740" ht="15">
      <c r="Q740" s="5"/>
    </row>
    <row r="741" ht="15">
      <c r="Q741" s="5"/>
    </row>
    <row r="742" ht="15">
      <c r="Q742" s="5"/>
    </row>
    <row r="743" ht="15">
      <c r="Q743" s="5"/>
    </row>
    <row r="744" ht="15">
      <c r="Q744" s="5"/>
    </row>
    <row r="745" ht="15">
      <c r="Q745" s="5"/>
    </row>
    <row r="746" ht="15">
      <c r="Q746" s="5"/>
    </row>
    <row r="747" ht="15">
      <c r="Q747" s="5"/>
    </row>
    <row r="748" ht="15">
      <c r="Q748" s="5"/>
    </row>
    <row r="749" ht="15">
      <c r="Q749" s="5"/>
    </row>
    <row r="750" ht="15">
      <c r="Q750" s="5"/>
    </row>
    <row r="751" ht="15">
      <c r="Q751" s="5"/>
    </row>
    <row r="752" ht="15">
      <c r="Q752" s="5"/>
    </row>
    <row r="753" ht="15">
      <c r="Q753" s="5"/>
    </row>
    <row r="754" ht="15">
      <c r="Q754" s="5"/>
    </row>
    <row r="755" ht="15">
      <c r="Q755" s="5"/>
    </row>
    <row r="756" ht="15">
      <c r="Q756" s="5"/>
    </row>
    <row r="757" ht="15">
      <c r="Q757" s="5"/>
    </row>
    <row r="758" ht="15">
      <c r="Q758" s="5"/>
    </row>
    <row r="759" ht="15">
      <c r="Q759" s="5"/>
    </row>
    <row r="760" ht="15">
      <c r="Q760" s="5"/>
    </row>
    <row r="761" ht="15">
      <c r="Q761" s="5"/>
    </row>
    <row r="762" ht="15">
      <c r="Q762" s="5"/>
    </row>
    <row r="763" ht="15">
      <c r="Q763" s="5"/>
    </row>
    <row r="764" ht="15">
      <c r="Q764" s="5"/>
    </row>
    <row r="765" ht="15">
      <c r="Q765" s="5"/>
    </row>
    <row r="766" ht="15">
      <c r="Q766" s="5"/>
    </row>
    <row r="767" ht="15">
      <c r="Q767" s="5"/>
    </row>
    <row r="768" ht="15">
      <c r="Q768" s="5"/>
    </row>
    <row r="769" ht="15">
      <c r="Q769" s="5"/>
    </row>
    <row r="770" ht="15">
      <c r="Q770" s="5"/>
    </row>
    <row r="771" ht="15">
      <c r="Q771" s="5"/>
    </row>
    <row r="772" ht="15">
      <c r="Q772" s="5"/>
    </row>
    <row r="773" ht="15">
      <c r="Q773" s="5"/>
    </row>
    <row r="774" ht="15">
      <c r="Q774" s="5"/>
    </row>
    <row r="775" ht="15">
      <c r="Q775" s="5"/>
    </row>
    <row r="776" ht="15">
      <c r="Q776" s="5"/>
    </row>
    <row r="777" ht="15">
      <c r="Q777" s="5"/>
    </row>
    <row r="778" ht="15">
      <c r="Q778" s="5"/>
    </row>
    <row r="779" ht="15">
      <c r="Q779" s="5"/>
    </row>
    <row r="780" ht="15">
      <c r="Q780" s="5"/>
    </row>
    <row r="781" ht="15">
      <c r="Q781" s="5"/>
    </row>
    <row r="782" ht="15">
      <c r="Q782" s="5"/>
    </row>
    <row r="783" ht="15">
      <c r="Q783" s="5"/>
    </row>
    <row r="784" ht="15">
      <c r="Q784" s="5"/>
    </row>
    <row r="785" ht="15">
      <c r="Q785" s="5"/>
    </row>
    <row r="786" ht="15">
      <c r="Q786" s="5"/>
    </row>
    <row r="787" ht="15">
      <c r="Q787" s="5"/>
    </row>
    <row r="788" ht="15">
      <c r="Q788" s="5"/>
    </row>
    <row r="789" ht="15">
      <c r="Q789" s="5"/>
    </row>
    <row r="790" ht="15">
      <c r="Q790" s="5"/>
    </row>
    <row r="791" ht="15">
      <c r="Q791" s="5"/>
    </row>
    <row r="792" ht="15">
      <c r="Q792" s="5"/>
    </row>
    <row r="793" ht="15">
      <c r="Q793" s="5"/>
    </row>
    <row r="794" ht="15">
      <c r="Q794" s="5"/>
    </row>
    <row r="795" ht="15">
      <c r="Q795" s="5"/>
    </row>
    <row r="796" ht="15">
      <c r="Q796" s="5"/>
    </row>
    <row r="797" ht="15">
      <c r="Q797" s="5"/>
    </row>
    <row r="798" ht="15">
      <c r="Q798" s="5"/>
    </row>
    <row r="799" ht="15">
      <c r="Q799" s="5"/>
    </row>
    <row r="800" ht="15">
      <c r="Q800" s="5"/>
    </row>
    <row r="801" ht="15">
      <c r="Q801" s="5"/>
    </row>
    <row r="802" ht="15">
      <c r="Q802" s="5"/>
    </row>
    <row r="803" ht="15">
      <c r="Q803" s="5"/>
    </row>
    <row r="804" ht="15">
      <c r="Q804" s="5"/>
    </row>
    <row r="805" ht="15">
      <c r="Q805" s="5"/>
    </row>
    <row r="806" ht="15">
      <c r="Q806" s="5"/>
    </row>
    <row r="807" ht="15">
      <c r="Q807" s="5"/>
    </row>
    <row r="808" ht="15">
      <c r="Q808" s="5"/>
    </row>
    <row r="809" ht="15">
      <c r="Q809" s="5"/>
    </row>
    <row r="810" ht="15">
      <c r="Q810" s="5"/>
    </row>
    <row r="811" ht="15">
      <c r="Q811" s="5"/>
    </row>
    <row r="812" ht="15">
      <c r="Q812" s="5"/>
    </row>
    <row r="813" ht="15">
      <c r="Q813" s="5"/>
    </row>
    <row r="814" ht="15">
      <c r="Q814" s="5"/>
    </row>
  </sheetData>
  <mergeCells count="9">
    <mergeCell ref="A1:R1"/>
    <mergeCell ref="A19:R19"/>
    <mergeCell ref="A55:R55"/>
    <mergeCell ref="A75:R75"/>
    <mergeCell ref="A250:R250"/>
    <mergeCell ref="A107:R107"/>
    <mergeCell ref="A142:R142"/>
    <mergeCell ref="A178:R178"/>
    <mergeCell ref="A214:R214"/>
  </mergeCells>
  <printOptions gridLines="1"/>
  <pageMargins left="0.4" right="0.4" top="0.7" bottom="0.7" header="0.28" footer="0"/>
  <pageSetup fitToHeight="5" horizontalDpi="300" verticalDpi="300" orientation="landscape" scale="90"/>
  <headerFooter alignWithMargins="0">
    <oddFooter>&amp;L&amp;D&amp;C&amp;P&amp;R&amp;A</oddFooter>
  </headerFooter>
  <rowBreaks count="1" manualBreakCount="1"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Melhado</dc:creator>
  <cp:keywords/>
  <dc:description/>
  <cp:lastModifiedBy>Jay Schreiber</cp:lastModifiedBy>
  <cp:lastPrinted>2007-09-26T04:24:25Z</cp:lastPrinted>
  <dcterms:created xsi:type="dcterms:W3CDTF">2000-02-17T16:33:25Z</dcterms:created>
  <dcterms:modified xsi:type="dcterms:W3CDTF">2007-09-27T04:53:40Z</dcterms:modified>
  <cp:category/>
  <cp:version/>
  <cp:contentType/>
  <cp:contentStatus/>
</cp:coreProperties>
</file>